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Enfance-Jeunesse\Les ALSH\ALSH PTIT LOUPS\Dossier d'inscription 2025\"/>
    </mc:Choice>
  </mc:AlternateContent>
  <xr:revisionPtr revIDLastSave="0" documentId="8_{FD3A47FD-8932-4B3A-9CB2-6CCA5AA5FAF2}" xr6:coauthVersionLast="47" xr6:coauthVersionMax="47" xr10:uidLastSave="{00000000-0000-0000-0000-000000000000}"/>
  <bookViews>
    <workbookView xWindow="-120" yWindow="-120" windowWidth="29040" windowHeight="15720" tabRatio="862" xr2:uid="{9B13DD81-3BDC-264C-AC5D-BEF725501907}"/>
  </bookViews>
  <sheets>
    <sheet name="RECAP" sheetId="1" r:id="rId1"/>
    <sheet name="EXPLE" sheetId="2" r:id="rId2"/>
    <sheet name="SEPT25" sheetId="3" r:id="rId3"/>
    <sheet name="OCT25" sheetId="4" r:id="rId4"/>
    <sheet name="NOV25" sheetId="5" r:id="rId5"/>
    <sheet name="DEC25" sheetId="6" r:id="rId6"/>
    <sheet name="JAN26" sheetId="14" r:id="rId7"/>
    <sheet name="FEV26" sheetId="8" r:id="rId8"/>
    <sheet name="MARS26" sheetId="9" r:id="rId9"/>
    <sheet name="AVR26" sheetId="10" r:id="rId10"/>
    <sheet name="MAI26" sheetId="11" r:id="rId11"/>
    <sheet name="JUIN26" sheetId="12" r:id="rId12"/>
    <sheet name="ETE26" sheetId="13" r:id="rId13"/>
  </sheets>
  <definedNames>
    <definedName name="Base_20_mn">EXPLE!$M$8</definedName>
    <definedName name="Base_30_mn">EXPLE!$M$6</definedName>
    <definedName name="H_Change_Taux">RECAP!$E$20</definedName>
    <definedName name="Journée">RECAP!$F$22</definedName>
    <definedName name="Taux_2€">RECAP!$F$21</definedName>
    <definedName name="Taux_4€">RECAP!$F$20</definedName>
    <definedName name="_xlnm.Print_Area" localSheetId="9">'AVR26'!$B$1:$J$39</definedName>
    <definedName name="_xlnm.Print_Area" localSheetId="5">'DEC25'!$B$1:$J$41</definedName>
    <definedName name="_xlnm.Print_Area" localSheetId="12">'ETE26'!$B$1:$J$42</definedName>
    <definedName name="_xlnm.Print_Area" localSheetId="1">EXPLE!$B$1:$J$41</definedName>
    <definedName name="_xlnm.Print_Area" localSheetId="7">'FEV26'!$B$1:$J$40</definedName>
    <definedName name="_xlnm.Print_Area" localSheetId="6">'JAN26'!$B$1:$J$38</definedName>
    <definedName name="_xlnm.Print_Area" localSheetId="11">JUIN26!$B$1:$J$41</definedName>
    <definedName name="_xlnm.Print_Area" localSheetId="10">'MAI26'!$B$1:$J$35</definedName>
    <definedName name="_xlnm.Print_Area" localSheetId="8">MARS26!$B$1:$J$32</definedName>
    <definedName name="_xlnm.Print_Area" localSheetId="4">'NOV25'!$B$1:$J$38</definedName>
    <definedName name="_xlnm.Print_Area" localSheetId="3">'OCT25'!$B$1:$J$40</definedName>
    <definedName name="_xlnm.Print_Area" localSheetId="2">SEPT25!$B$1:$J$37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8" l="1"/>
  <c r="I36" i="8"/>
  <c r="B36" i="8"/>
  <c r="I35" i="8"/>
  <c r="J35" i="8" s="1"/>
  <c r="B35" i="8"/>
  <c r="J34" i="8"/>
  <c r="I34" i="8"/>
  <c r="B34" i="8"/>
  <c r="J33" i="8"/>
  <c r="J37" i="8" s="1"/>
  <c r="I33" i="8"/>
  <c r="B33" i="8"/>
  <c r="I32" i="8"/>
  <c r="J32" i="8" s="1"/>
  <c r="B32" i="8"/>
  <c r="B19" i="5"/>
  <c r="B18" i="5"/>
  <c r="I38" i="13"/>
  <c r="J38" i="13"/>
  <c r="B38" i="13"/>
  <c r="I18" i="13"/>
  <c r="J18" i="13"/>
  <c r="B18" i="13"/>
  <c r="B19" i="13"/>
  <c r="J18" i="12"/>
  <c r="I18" i="12"/>
  <c r="B18" i="12"/>
  <c r="J31" i="11"/>
  <c r="I31" i="11"/>
  <c r="B31" i="11"/>
  <c r="I30" i="11"/>
  <c r="J30" i="11" s="1"/>
  <c r="J32" i="11" s="1"/>
  <c r="J35" i="11" s="1"/>
  <c r="B30" i="11"/>
  <c r="B27" i="11"/>
  <c r="B21" i="11"/>
  <c r="B20" i="11"/>
  <c r="J15" i="11"/>
  <c r="I15" i="11"/>
  <c r="B15" i="11"/>
  <c r="B16" i="11"/>
  <c r="B35" i="10"/>
  <c r="I34" i="10"/>
  <c r="J34" i="10"/>
  <c r="J36" i="10"/>
  <c r="J39" i="10"/>
  <c r="B34" i="10"/>
  <c r="J33" i="10"/>
  <c r="I33" i="10"/>
  <c r="B33" i="10"/>
  <c r="J32" i="10"/>
  <c r="I32" i="10"/>
  <c r="B32" i="10"/>
  <c r="I31" i="10"/>
  <c r="J31" i="10"/>
  <c r="B31" i="10"/>
  <c r="I26" i="10"/>
  <c r="J26" i="10"/>
  <c r="B26" i="10"/>
  <c r="I25" i="10"/>
  <c r="J25" i="10"/>
  <c r="B25" i="10"/>
  <c r="I24" i="10"/>
  <c r="J24" i="10"/>
  <c r="B24" i="10"/>
  <c r="J23" i="10"/>
  <c r="I23" i="10"/>
  <c r="B23" i="10"/>
  <c r="I22" i="10"/>
  <c r="J22" i="10"/>
  <c r="B22" i="10"/>
  <c r="I21" i="10"/>
  <c r="J21" i="10"/>
  <c r="B21" i="10"/>
  <c r="B16" i="10"/>
  <c r="I28" i="9"/>
  <c r="J28" i="9"/>
  <c r="B28" i="9"/>
  <c r="J27" i="9"/>
  <c r="I27" i="9"/>
  <c r="B27" i="9"/>
  <c r="I26" i="8"/>
  <c r="J26" i="8" s="1"/>
  <c r="B26" i="8"/>
  <c r="I25" i="8"/>
  <c r="J25" i="8" s="1"/>
  <c r="B25" i="8"/>
  <c r="I24" i="8"/>
  <c r="J24" i="8" s="1"/>
  <c r="B24" i="8"/>
  <c r="I23" i="8"/>
  <c r="J23" i="8" s="1"/>
  <c r="B23" i="8"/>
  <c r="I22" i="8"/>
  <c r="J22" i="8" s="1"/>
  <c r="B22" i="8"/>
  <c r="J36" i="6"/>
  <c r="I36" i="6"/>
  <c r="B36" i="6"/>
  <c r="B37" i="6"/>
  <c r="J18" i="5"/>
  <c r="I18" i="5"/>
  <c r="I35" i="4"/>
  <c r="J35" i="4"/>
  <c r="B35" i="4"/>
  <c r="I34" i="3"/>
  <c r="J34" i="3"/>
  <c r="I35" i="6"/>
  <c r="J35" i="6"/>
  <c r="B35" i="6"/>
  <c r="I34" i="6"/>
  <c r="J34" i="6"/>
  <c r="B34" i="6"/>
  <c r="I22" i="11"/>
  <c r="J22" i="11"/>
  <c r="B22" i="11"/>
  <c r="I14" i="11"/>
  <c r="J14" i="11"/>
  <c r="B14" i="11"/>
  <c r="I30" i="10"/>
  <c r="J30" i="10"/>
  <c r="B30" i="10"/>
  <c r="I29" i="10"/>
  <c r="J29" i="10"/>
  <c r="B29" i="10"/>
  <c r="I28" i="10"/>
  <c r="J28" i="10"/>
  <c r="B28" i="10"/>
  <c r="I27" i="10"/>
  <c r="J27" i="10"/>
  <c r="B27" i="10"/>
  <c r="I20" i="10"/>
  <c r="J20" i="10"/>
  <c r="B20" i="10"/>
  <c r="I19" i="10"/>
  <c r="J19" i="10"/>
  <c r="B19" i="10"/>
  <c r="I18" i="10"/>
  <c r="J18" i="10"/>
  <c r="B18" i="10"/>
  <c r="I17" i="10"/>
  <c r="J17" i="10"/>
  <c r="B17" i="10"/>
  <c r="I21" i="8"/>
  <c r="J21" i="8" s="1"/>
  <c r="B21" i="8"/>
  <c r="I20" i="8"/>
  <c r="J20" i="8" s="1"/>
  <c r="B20" i="8"/>
  <c r="I19" i="8"/>
  <c r="J19" i="8" s="1"/>
  <c r="B19" i="8"/>
  <c r="I18" i="8"/>
  <c r="J18" i="8" s="1"/>
  <c r="B18" i="8"/>
  <c r="I17" i="8"/>
  <c r="J17" i="8" s="1"/>
  <c r="B17" i="8"/>
  <c r="J32" i="14"/>
  <c r="I32" i="14"/>
  <c r="B32" i="14"/>
  <c r="I31" i="14"/>
  <c r="J31" i="14"/>
  <c r="B31" i="14"/>
  <c r="J32" i="5"/>
  <c r="I32" i="5"/>
  <c r="B32" i="5"/>
  <c r="B34" i="4"/>
  <c r="I33" i="4"/>
  <c r="J33" i="4"/>
  <c r="B33" i="4"/>
  <c r="I33" i="3"/>
  <c r="J33" i="3"/>
  <c r="I15" i="2"/>
  <c r="J15" i="2"/>
  <c r="I16" i="2"/>
  <c r="J16" i="2"/>
  <c r="J38" i="2"/>
  <c r="J41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J14" i="2"/>
  <c r="I14" i="2"/>
  <c r="B33" i="6"/>
  <c r="B32" i="6"/>
  <c r="B31" i="6"/>
  <c r="B30" i="6"/>
  <c r="I14" i="13"/>
  <c r="J14" i="13"/>
  <c r="I15" i="13"/>
  <c r="J15" i="13"/>
  <c r="I16" i="13"/>
  <c r="J16" i="13"/>
  <c r="I17" i="13"/>
  <c r="J17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I30" i="13"/>
  <c r="J30" i="13"/>
  <c r="I31" i="13"/>
  <c r="J31" i="13"/>
  <c r="I32" i="13"/>
  <c r="J32" i="13"/>
  <c r="I33" i="13"/>
  <c r="J33" i="13"/>
  <c r="I34" i="13"/>
  <c r="J34" i="13"/>
  <c r="I35" i="13"/>
  <c r="J35" i="13"/>
  <c r="I36" i="13"/>
  <c r="J36" i="13"/>
  <c r="J39" i="13" s="1"/>
  <c r="J42" i="13" s="1"/>
  <c r="I37" i="13"/>
  <c r="J37" i="13"/>
  <c r="I13" i="13"/>
  <c r="J13" i="13"/>
  <c r="I14" i="12"/>
  <c r="J14" i="12"/>
  <c r="J38" i="12"/>
  <c r="J41" i="12"/>
  <c r="I15" i="12"/>
  <c r="J15" i="12"/>
  <c r="I16" i="12"/>
  <c r="J16" i="12"/>
  <c r="I17" i="12"/>
  <c r="J17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I34" i="12"/>
  <c r="J34" i="12"/>
  <c r="I35" i="12"/>
  <c r="J35" i="12"/>
  <c r="I36" i="12"/>
  <c r="J36" i="12"/>
  <c r="I37" i="12"/>
  <c r="J37" i="12"/>
  <c r="I13" i="12"/>
  <c r="J13" i="12"/>
  <c r="I24" i="11"/>
  <c r="J24" i="11"/>
  <c r="I25" i="11"/>
  <c r="J25" i="11"/>
  <c r="I26" i="11"/>
  <c r="J26" i="11"/>
  <c r="I28" i="11"/>
  <c r="J28" i="11"/>
  <c r="I29" i="11"/>
  <c r="J29" i="11"/>
  <c r="I23" i="11"/>
  <c r="J23" i="11"/>
  <c r="I18" i="11"/>
  <c r="J18" i="11"/>
  <c r="I19" i="11"/>
  <c r="J19" i="11"/>
  <c r="I17" i="11"/>
  <c r="J17" i="11"/>
  <c r="I12" i="11"/>
  <c r="J12" i="11"/>
  <c r="I13" i="11"/>
  <c r="J13" i="11"/>
  <c r="I13" i="10"/>
  <c r="J13" i="10"/>
  <c r="I14" i="10"/>
  <c r="J14" i="10"/>
  <c r="I15" i="10"/>
  <c r="J15" i="10"/>
  <c r="I12" i="9"/>
  <c r="J12" i="9"/>
  <c r="J29" i="9" s="1"/>
  <c r="J32" i="9" s="1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12" i="8"/>
  <c r="J12" i="8" s="1"/>
  <c r="I13" i="8"/>
  <c r="J13" i="8" s="1"/>
  <c r="I14" i="8"/>
  <c r="J14" i="8" s="1"/>
  <c r="I15" i="8"/>
  <c r="J15" i="8" s="1"/>
  <c r="I16" i="8"/>
  <c r="J16" i="8" s="1"/>
  <c r="I27" i="8"/>
  <c r="J27" i="8" s="1"/>
  <c r="I28" i="8"/>
  <c r="J28" i="8"/>
  <c r="I29" i="8"/>
  <c r="J29" i="8" s="1"/>
  <c r="I30" i="8"/>
  <c r="J30" i="8" s="1"/>
  <c r="I31" i="8"/>
  <c r="J31" i="8" s="1"/>
  <c r="I14" i="14"/>
  <c r="J14" i="14"/>
  <c r="I15" i="14"/>
  <c r="J15" i="14"/>
  <c r="I16" i="14"/>
  <c r="J16" i="14"/>
  <c r="I17" i="14"/>
  <c r="J17" i="14"/>
  <c r="I18" i="14"/>
  <c r="J18" i="14"/>
  <c r="I19" i="14"/>
  <c r="J19" i="14"/>
  <c r="I20" i="14"/>
  <c r="J20" i="14"/>
  <c r="I21" i="14"/>
  <c r="J21" i="14"/>
  <c r="I22" i="14"/>
  <c r="J22" i="14"/>
  <c r="I23" i="14"/>
  <c r="J23" i="14"/>
  <c r="I24" i="14"/>
  <c r="J24" i="14"/>
  <c r="I25" i="14"/>
  <c r="J25" i="14"/>
  <c r="I26" i="14"/>
  <c r="J26" i="14"/>
  <c r="I27" i="14"/>
  <c r="J27" i="14"/>
  <c r="I28" i="14"/>
  <c r="J28" i="14"/>
  <c r="I29" i="14"/>
  <c r="J29" i="14"/>
  <c r="I30" i="14"/>
  <c r="J30" i="14"/>
  <c r="I13" i="14"/>
  <c r="J13" i="14"/>
  <c r="I38" i="6"/>
  <c r="J38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14" i="5"/>
  <c r="J14" i="5"/>
  <c r="I15" i="5"/>
  <c r="J15" i="5"/>
  <c r="I16" i="5"/>
  <c r="J16" i="5"/>
  <c r="I17" i="5"/>
  <c r="J17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J33" i="5"/>
  <c r="I29" i="5"/>
  <c r="J29" i="5"/>
  <c r="I30" i="5"/>
  <c r="J30" i="5"/>
  <c r="I31" i="5"/>
  <c r="J31" i="5"/>
  <c r="I13" i="5"/>
  <c r="J13" i="5"/>
  <c r="I34" i="4"/>
  <c r="J34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28" i="3"/>
  <c r="J28" i="3"/>
  <c r="I29" i="3"/>
  <c r="J29" i="3"/>
  <c r="I30" i="3"/>
  <c r="J30" i="3"/>
  <c r="I31" i="3"/>
  <c r="J31" i="3"/>
  <c r="I32" i="3"/>
  <c r="J32" i="3"/>
  <c r="I14" i="3"/>
  <c r="J14" i="3"/>
  <c r="I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I24" i="3"/>
  <c r="J24" i="3"/>
  <c r="I25" i="3"/>
  <c r="J25" i="3"/>
  <c r="I26" i="3"/>
  <c r="J26" i="3"/>
  <c r="I27" i="3"/>
  <c r="J27" i="3"/>
  <c r="J23" i="3"/>
  <c r="J15" i="3"/>
  <c r="I13" i="3"/>
  <c r="J13" i="3"/>
  <c r="B32" i="13"/>
  <c r="B31" i="13"/>
  <c r="B30" i="13"/>
  <c r="B29" i="13"/>
  <c r="B28" i="13"/>
  <c r="B38" i="6"/>
  <c r="B33" i="12"/>
  <c r="B37" i="12"/>
  <c r="B36" i="12"/>
  <c r="B35" i="12"/>
  <c r="B34" i="12"/>
  <c r="B32" i="12"/>
  <c r="B12" i="11"/>
  <c r="B20" i="13"/>
  <c r="B28" i="12"/>
  <c r="B17" i="12"/>
  <c r="B16" i="12"/>
  <c r="B15" i="12"/>
  <c r="B14" i="12"/>
  <c r="B13" i="12"/>
  <c r="B29" i="11"/>
  <c r="B28" i="11"/>
  <c r="B26" i="9"/>
  <c r="B25" i="9"/>
  <c r="B24" i="9"/>
  <c r="B23" i="9"/>
  <c r="B22" i="9"/>
  <c r="B21" i="9"/>
  <c r="B20" i="9"/>
  <c r="B19" i="9"/>
  <c r="B18" i="9"/>
  <c r="B17" i="9"/>
  <c r="B12" i="9"/>
  <c r="B16" i="9"/>
  <c r="B15" i="9"/>
  <c r="B14" i="9"/>
  <c r="B13" i="9"/>
  <c r="B29" i="8"/>
  <c r="B27" i="8"/>
  <c r="B31" i="8"/>
  <c r="B30" i="8"/>
  <c r="B28" i="8"/>
  <c r="B16" i="8"/>
  <c r="B15" i="8"/>
  <c r="B14" i="8"/>
  <c r="B13" i="8"/>
  <c r="B12" i="8"/>
  <c r="B29" i="14"/>
  <c r="B27" i="14"/>
  <c r="B25" i="14"/>
  <c r="B26" i="14"/>
  <c r="B28" i="14"/>
  <c r="B30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31" i="5"/>
  <c r="B32" i="4"/>
  <c r="B30" i="5"/>
  <c r="B31" i="4"/>
  <c r="B32" i="3"/>
  <c r="B13" i="10"/>
  <c r="B14" i="10"/>
  <c r="B15" i="10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13" i="13"/>
  <c r="B14" i="13"/>
  <c r="B15" i="13"/>
  <c r="B16" i="13"/>
  <c r="B17" i="13"/>
  <c r="B21" i="13"/>
  <c r="B22" i="13"/>
  <c r="B23" i="13"/>
  <c r="B24" i="13"/>
  <c r="B25" i="13"/>
  <c r="B26" i="13"/>
  <c r="B27" i="13"/>
  <c r="B33" i="13"/>
  <c r="B34" i="13"/>
  <c r="B35" i="13"/>
  <c r="B36" i="13"/>
  <c r="B37" i="13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19" i="12"/>
  <c r="B20" i="12"/>
  <c r="B21" i="12"/>
  <c r="B22" i="12"/>
  <c r="B23" i="12"/>
  <c r="B24" i="12"/>
  <c r="B25" i="12"/>
  <c r="B26" i="12"/>
  <c r="B27" i="12"/>
  <c r="B29" i="12"/>
  <c r="B30" i="12"/>
  <c r="B31" i="12"/>
  <c r="B13" i="11"/>
  <c r="B17" i="11"/>
  <c r="B18" i="11"/>
  <c r="B19" i="11"/>
  <c r="B23" i="11"/>
  <c r="B24" i="11"/>
  <c r="B25" i="11"/>
  <c r="B26" i="11"/>
  <c r="B13" i="5"/>
  <c r="B14" i="5"/>
  <c r="B15" i="5"/>
  <c r="B16" i="5"/>
  <c r="B17" i="5"/>
  <c r="B20" i="5"/>
  <c r="B21" i="5"/>
  <c r="B22" i="5"/>
  <c r="B23" i="5"/>
  <c r="B24" i="5"/>
  <c r="B25" i="5"/>
  <c r="B26" i="5"/>
  <c r="B27" i="5"/>
  <c r="B28" i="5"/>
  <c r="B29" i="5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30" i="4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30" i="3"/>
  <c r="B31" i="3"/>
  <c r="J35" i="3"/>
  <c r="J38" i="3"/>
  <c r="J39" i="6"/>
  <c r="J42" i="6"/>
  <c r="J33" i="14"/>
  <c r="J36" i="14"/>
  <c r="J36" i="5"/>
  <c r="J36" i="4"/>
  <c r="J39" i="4"/>
  <c r="J40" i="8" l="1"/>
</calcChain>
</file>

<file path=xl/sharedStrings.xml><?xml version="1.0" encoding="utf-8"?>
<sst xmlns="http://schemas.openxmlformats.org/spreadsheetml/2006/main" count="309" uniqueCount="99">
  <si>
    <t>Rappel des tarifs :</t>
  </si>
  <si>
    <t>Tarifs</t>
  </si>
  <si>
    <t>Garderie</t>
  </si>
  <si>
    <t>la demi-heure</t>
  </si>
  <si>
    <r>
      <t xml:space="preserve">Centre </t>
    </r>
    <r>
      <rPr>
        <b/>
        <sz val="9"/>
        <color indexed="8"/>
        <rFont val="Garamond"/>
        <family val="1"/>
      </rPr>
      <t>(après calcul du quotient familial)</t>
    </r>
  </si>
  <si>
    <t>Journée :</t>
  </si>
  <si>
    <t>fin des cours: la veille des jours indiqués reprise des cours : le matin des jours</t>
  </si>
  <si>
    <t>Zone A</t>
  </si>
  <si>
    <t>Zone B</t>
  </si>
  <si>
    <t>Zone C</t>
  </si>
  <si>
    <t>indiqués.</t>
  </si>
  <si>
    <t>Rentrée</t>
  </si>
  <si>
    <r>
      <t>Zone A</t>
    </r>
    <r>
      <rPr>
        <sz val="8"/>
        <color indexed="8"/>
        <rFont val="Garamond"/>
        <family val="1"/>
      </rPr>
      <t xml:space="preserve"> Besançon, Bordeaux,Clermont-Ferrand,</t>
    </r>
  </si>
  <si>
    <t>Toussaint</t>
  </si>
  <si>
    <t>Dijon, Grenoble, Limoges, Lyon, Poitiers</t>
  </si>
  <si>
    <t>Noël</t>
  </si>
  <si>
    <t>Hiver</t>
  </si>
  <si>
    <r>
      <t>Zone B</t>
    </r>
    <r>
      <rPr>
        <sz val="8"/>
        <color indexed="8"/>
        <rFont val="Garamond"/>
        <family val="1"/>
      </rPr>
      <t xml:space="preserve"> Aix-Marseille, Amiens,</t>
    </r>
  </si>
  <si>
    <t>Caen, Lille, Nancy-Metz, Nantes, Nice,</t>
  </si>
  <si>
    <t>Printemps</t>
  </si>
  <si>
    <t>Orléans-Tours,  Reims, Rennes,</t>
  </si>
  <si>
    <t xml:space="preserve"> Rouen et Strasbourg.</t>
  </si>
  <si>
    <t xml:space="preserve">Pont </t>
  </si>
  <si>
    <t>Eté</t>
  </si>
  <si>
    <r>
      <t>Zone C</t>
    </r>
    <r>
      <rPr>
        <sz val="8"/>
        <color indexed="8"/>
        <rFont val="Garamond"/>
        <family val="1"/>
      </rPr>
      <t xml:space="preserve">  Créteil, Montpellier,Paris,Toulouse, Versailles</t>
    </r>
  </si>
  <si>
    <t>Armistice</t>
  </si>
  <si>
    <t>Jour de l'An</t>
  </si>
  <si>
    <t>Lundi de Pâques</t>
  </si>
  <si>
    <t>Fête du Travail</t>
  </si>
  <si>
    <t>Victoire de 1945</t>
  </si>
  <si>
    <t>Ascension</t>
  </si>
  <si>
    <t>Lundi de Pentecôte</t>
  </si>
  <si>
    <t>Fête Nationale</t>
  </si>
  <si>
    <t>Assomption</t>
  </si>
  <si>
    <t>Nom et Prénom de l’enfant :</t>
  </si>
  <si>
    <t>EXEMPLE POUR REMPLIR LE LIVRET D'INSCRIPTION</t>
  </si>
  <si>
    <t>Dans l'onglet récap</t>
  </si>
  <si>
    <t>la demie-heure</t>
  </si>
  <si>
    <t>Centre: vacances et mercredi</t>
  </si>
  <si>
    <t xml:space="preserve">Journée </t>
  </si>
  <si>
    <t>la journée</t>
  </si>
  <si>
    <t>Date</t>
  </si>
  <si>
    <t>MATIN</t>
  </si>
  <si>
    <t>SOIR</t>
  </si>
  <si>
    <t>Repas</t>
  </si>
  <si>
    <t>Total heures</t>
  </si>
  <si>
    <t>Total euros</t>
  </si>
  <si>
    <t>de ..h..</t>
  </si>
  <si>
    <t>à ..h..</t>
  </si>
  <si>
    <t>Notes :</t>
  </si>
  <si>
    <t>Total :</t>
  </si>
  <si>
    <t>Avoir :</t>
  </si>
  <si>
    <t>Arriéré :</t>
  </si>
  <si>
    <t>A payer :</t>
  </si>
  <si>
    <t>Après cette date, outre le risque de devoir refuser l’enfant au centre,</t>
  </si>
  <si>
    <t xml:space="preserve"> le montant total de votre inscription sera majoré de 10%, merci d’en prendre note.</t>
  </si>
  <si>
    <t xml:space="preserve">Notes : </t>
  </si>
  <si>
    <t>à</t>
  </si>
  <si>
    <r>
      <t xml:space="preserve">    </t>
    </r>
    <r>
      <rPr>
        <b/>
        <u/>
        <sz val="11"/>
        <color indexed="8"/>
        <rFont val="Garamond"/>
        <family val="1"/>
      </rPr>
      <t>Ce livret est à remplir, à détacher et à nous rendre chaque mois à date fixe.</t>
    </r>
  </si>
  <si>
    <t>de 07h30 à 08h15</t>
  </si>
  <si>
    <t>de 16h40 à 17h10</t>
  </si>
  <si>
    <t>de 17h10 à 19h00</t>
  </si>
  <si>
    <t xml:space="preserve"> </t>
  </si>
  <si>
    <t>LIVRET D’INSCRIPTIONS MENSUELLES 2025-2026</t>
  </si>
  <si>
    <t xml:space="preserve">       Vous trouverez ci-dessous les derniers délais de retour des inscriptions 2025-2026</t>
  </si>
  <si>
    <t>juin / juillet / août 2026</t>
  </si>
  <si>
    <t>du samedi 18 octobre 2025 au lundi 3 novembre 2025</t>
  </si>
  <si>
    <t>du samedi 20 décembre 2025 au lundi 5 janvier 2026</t>
  </si>
  <si>
    <t>mercredi 13 mai au lundi 18 mai 2026</t>
  </si>
  <si>
    <t>école vacante vendredi 15 mai 2026</t>
  </si>
  <si>
    <t>Inscription à rendre au plus tard le 15 juillet 2025</t>
  </si>
  <si>
    <t>Inscription à rendre au plus tard le 15 septembre 2025</t>
  </si>
  <si>
    <t>Attention ! Vacances de la Toussaint : du samedi 18 octobre au dimanche 2 novembre 2025</t>
  </si>
  <si>
    <t>jours fériés :  samedi 01 novembre 2025</t>
  </si>
  <si>
    <t>Inscription à rendre au plus tard le 15 octobre 2025</t>
  </si>
  <si>
    <t>Inscription à rendre au plus tard le 15 novembre 2025</t>
  </si>
  <si>
    <t>Attention ! Vacances de Noël : du samedi 20 décembre 2025 au dimanche 4 janvier 2026</t>
  </si>
  <si>
    <t>Jour férié : jeudi 1er janvier 2026</t>
  </si>
  <si>
    <t>Inscription à rendre au plus tard le 15 décembre 2025</t>
  </si>
  <si>
    <t>Inscription à rendre au plus tard le 15 janvier 2026</t>
  </si>
  <si>
    <t>Attention ! Vacances d'hivers : du samedi 21 février 2026 au dimanche 8 mars 2026</t>
  </si>
  <si>
    <t>Inscription à rendre au plus tard le 15 février 2026</t>
  </si>
  <si>
    <t>Inscription à rendre au plus tard le 15 mars 2026</t>
  </si>
  <si>
    <t xml:space="preserve">Attention ! Vacances de Printemps : du samedi 18 avril au dimanche 3 mai 2026 </t>
  </si>
  <si>
    <t>Jour férié : lundi 6 avril 2026</t>
  </si>
  <si>
    <t>Inscription à rendre au plus tard le 15 avril 2026</t>
  </si>
  <si>
    <t>Inscription à rendre au plus tard le 15 mai 2026</t>
  </si>
  <si>
    <t>juillet et août 2026</t>
  </si>
  <si>
    <t>Attention ! Vacances d'été à partir du samedi 4 juillet 2026</t>
  </si>
  <si>
    <t>Jour férié : mardi 14 juillet 2026</t>
  </si>
  <si>
    <t>Attention ! Le centre est fermé du samedi 2 août au dimanche 24 août 2025</t>
  </si>
  <si>
    <t>Les cours reprennent le lundi 1 septembre 2025 matin.</t>
  </si>
  <si>
    <t>Le centre sera fermé du samedi 22 décembre 2025 au lundi 29 décembre 2025 matin.</t>
  </si>
  <si>
    <t>Le centre est fermé du samedi 1 août au dimanche 23 août 2026</t>
  </si>
  <si>
    <t>Jour férié : 1er, 8, 14, 15 (pont ascension), 25 mai 2026</t>
  </si>
  <si>
    <t>A titre informatif, voici le calendrier scolaire 2025-2026 :</t>
  </si>
  <si>
    <t>Lundi 1er septembre 2025</t>
  </si>
  <si>
    <t>Jours fériés ou réputés en 2025/2026</t>
  </si>
  <si>
    <t>Ce qui apparaît en jaune est à remplir d'après votre coefficient calculé suite à l'inscription de votre/vos enfant(s)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</si>
</sst>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mmmm\ yyyy"/>
    <numFmt numFmtId="165" formatCode="dddd&quot;, &quot;mmmm\ dd&quot;, &quot;yyyy"/>
    <numFmt numFmtId="166" formatCode="dddd\ d\ mmmm\ yyyy"/>
    <numFmt numFmtId="167" formatCode="#,##0.00&quot; €&quot;"/>
    <numFmt numFmtId="168" formatCode="#,##0.00&quot; €&quot;;[Red]\-#,##0.00&quot; €&quot;"/>
    <numFmt numFmtId="169" formatCode="dddd"/>
    <numFmt numFmtId="170" formatCode="dd\ mmmm"/>
    <numFmt numFmtId="171" formatCode="h:mm;@"/>
    <numFmt numFmtId="172" formatCode="#,##0.00\ _€"/>
    <numFmt numFmtId="173" formatCode="#,##0.00\ [$€-40C]"/>
    <numFmt numFmtId="174" formatCode="mmm\ yyyy"/>
    <numFmt numFmtId="175" formatCode="#,##0.00\ &quot;€&quot;"/>
  </numFmts>
  <fonts count="17" x14ac:knownFonts="1">
    <font>
      <sz val="11"/>
      <color indexed="8"/>
      <name val="Calibri"/>
      <family val="2"/>
    </font>
    <font>
      <sz val="11"/>
      <color indexed="8"/>
      <name val="Garamond"/>
      <family val="1"/>
    </font>
    <font>
      <b/>
      <shadow/>
      <sz val="16"/>
      <color indexed="8"/>
      <name val="Garamond"/>
      <family val="1"/>
    </font>
    <font>
      <b/>
      <shadow/>
      <sz val="18"/>
      <color indexed="8"/>
      <name val="Garamond"/>
      <family val="1"/>
    </font>
    <font>
      <u/>
      <sz val="11"/>
      <color indexed="8"/>
      <name val="Garamond"/>
      <family val="1"/>
    </font>
    <font>
      <sz val="8"/>
      <color indexed="8"/>
      <name val="Garamond"/>
      <family val="1"/>
    </font>
    <font>
      <b/>
      <sz val="11"/>
      <color indexed="8"/>
      <name val="Garamond"/>
      <family val="1"/>
    </font>
    <font>
      <b/>
      <sz val="11"/>
      <name val="Garamond"/>
      <family val="1"/>
    </font>
    <font>
      <sz val="13"/>
      <color indexed="8"/>
      <name val="Garamond"/>
      <family val="1"/>
    </font>
    <font>
      <b/>
      <sz val="12"/>
      <color indexed="8"/>
      <name val="Garamond"/>
      <family val="1"/>
    </font>
    <font>
      <b/>
      <sz val="8"/>
      <color indexed="8"/>
      <name val="Garamond"/>
      <family val="1"/>
    </font>
    <font>
      <b/>
      <sz val="9"/>
      <color indexed="8"/>
      <name val="Garamond"/>
      <family val="1"/>
    </font>
    <font>
      <sz val="9"/>
      <color indexed="8"/>
      <name val="Garamond"/>
      <family val="1"/>
    </font>
    <font>
      <b/>
      <sz val="10"/>
      <color indexed="8"/>
      <name val="Garamond"/>
      <family val="1"/>
    </font>
    <font>
      <sz val="9"/>
      <name val="Garamond"/>
      <family val="1"/>
    </font>
    <font>
      <b/>
      <sz val="14"/>
      <color indexed="8"/>
      <name val="Garamond"/>
      <family val="1"/>
    </font>
    <font>
      <b/>
      <u/>
      <sz val="11"/>
      <color indexed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6" fontId="12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7" fontId="6" fillId="0" borderId="6" xfId="0" applyNumberFormat="1" applyFont="1" applyBorder="1" applyAlignment="1">
      <alignment vertical="center" wrapText="1"/>
    </xf>
    <xf numFmtId="168" fontId="6" fillId="0" borderId="6" xfId="0" applyNumberFormat="1" applyFont="1" applyBorder="1" applyAlignment="1">
      <alignment vertical="center" wrapText="1"/>
    </xf>
    <xf numFmtId="169" fontId="1" fillId="0" borderId="7" xfId="0" applyNumberFormat="1" applyFont="1" applyBorder="1" applyAlignment="1">
      <alignment horizontal="left" vertical="center" wrapText="1"/>
    </xf>
    <xf numFmtId="169" fontId="1" fillId="0" borderId="8" xfId="0" applyNumberFormat="1" applyFont="1" applyBorder="1" applyAlignment="1">
      <alignment horizontal="left" vertical="center" wrapText="1"/>
    </xf>
    <xf numFmtId="171" fontId="1" fillId="2" borderId="9" xfId="0" applyNumberFormat="1" applyFont="1" applyFill="1" applyBorder="1" applyAlignment="1">
      <alignment horizontal="center" vertical="center" wrapText="1"/>
    </xf>
    <xf numFmtId="171" fontId="1" fillId="3" borderId="9" xfId="0" applyNumberFormat="1" applyFont="1" applyFill="1" applyBorder="1" applyAlignment="1">
      <alignment horizontal="center" vertical="center" wrapText="1"/>
    </xf>
    <xf numFmtId="169" fontId="1" fillId="0" borderId="10" xfId="0" applyNumberFormat="1" applyFont="1" applyBorder="1" applyAlignment="1">
      <alignment horizontal="left" vertical="center" wrapText="1"/>
    </xf>
    <xf numFmtId="170" fontId="1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173" fontId="1" fillId="0" borderId="14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173" fontId="1" fillId="0" borderId="19" xfId="0" applyNumberFormat="1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169" fontId="1" fillId="0" borderId="21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71" fontId="1" fillId="2" borderId="20" xfId="0" applyNumberFormat="1" applyFont="1" applyFill="1" applyBorder="1" applyAlignment="1">
      <alignment horizontal="center" vertical="center" wrapText="1"/>
    </xf>
    <xf numFmtId="171" fontId="1" fillId="3" borderId="20" xfId="0" applyNumberFormat="1" applyFont="1" applyFill="1" applyBorder="1" applyAlignment="1">
      <alignment horizontal="center" vertical="center" wrapText="1"/>
    </xf>
    <xf numFmtId="170" fontId="1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5"/>
    </xf>
    <xf numFmtId="0" fontId="6" fillId="0" borderId="0" xfId="0" applyFont="1" applyAlignment="1">
      <alignment vertical="center"/>
    </xf>
    <xf numFmtId="169" fontId="1" fillId="0" borderId="25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9" fontId="1" fillId="0" borderId="26" xfId="0" applyNumberFormat="1" applyFont="1" applyBorder="1" applyAlignment="1">
      <alignment horizontal="left" vertical="center" wrapText="1"/>
    </xf>
    <xf numFmtId="170" fontId="1" fillId="0" borderId="27" xfId="0" applyNumberFormat="1" applyFont="1" applyBorder="1" applyAlignment="1">
      <alignment horizontal="center" vertical="center" wrapText="1"/>
    </xf>
    <xf numFmtId="170" fontId="1" fillId="0" borderId="28" xfId="0" applyNumberFormat="1" applyFont="1" applyBorder="1" applyAlignment="1">
      <alignment horizontal="center" vertical="center" wrapText="1"/>
    </xf>
    <xf numFmtId="169" fontId="1" fillId="0" borderId="29" xfId="0" applyNumberFormat="1" applyFont="1" applyBorder="1" applyAlignment="1">
      <alignment horizontal="left" vertical="center" wrapText="1"/>
    </xf>
    <xf numFmtId="169" fontId="1" fillId="0" borderId="30" xfId="0" applyNumberFormat="1" applyFont="1" applyBorder="1" applyAlignment="1">
      <alignment horizontal="left" vertical="center" wrapText="1"/>
    </xf>
    <xf numFmtId="171" fontId="1" fillId="2" borderId="27" xfId="0" applyNumberFormat="1" applyFont="1" applyFill="1" applyBorder="1" applyAlignment="1">
      <alignment horizontal="center" vertical="center" wrapText="1"/>
    </xf>
    <xf numFmtId="171" fontId="1" fillId="3" borderId="27" xfId="0" applyNumberFormat="1" applyFont="1" applyFill="1" applyBorder="1" applyAlignment="1">
      <alignment horizontal="center" vertical="center" wrapText="1"/>
    </xf>
    <xf numFmtId="171" fontId="1" fillId="2" borderId="28" xfId="0" applyNumberFormat="1" applyFont="1" applyFill="1" applyBorder="1" applyAlignment="1">
      <alignment horizontal="center" vertical="center" wrapText="1"/>
    </xf>
    <xf numFmtId="171" fontId="1" fillId="3" borderId="28" xfId="0" applyNumberFormat="1" applyFont="1" applyFill="1" applyBorder="1" applyAlignment="1">
      <alignment horizontal="center" vertical="center" wrapText="1"/>
    </xf>
    <xf numFmtId="169" fontId="1" fillId="0" borderId="31" xfId="0" applyNumberFormat="1" applyFont="1" applyBorder="1" applyAlignment="1">
      <alignment horizontal="left" vertical="center" wrapText="1"/>
    </xf>
    <xf numFmtId="170" fontId="1" fillId="0" borderId="3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8" fontId="6" fillId="0" borderId="34" xfId="0" applyNumberFormat="1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168" fontId="6" fillId="4" borderId="36" xfId="0" applyNumberFormat="1" applyFont="1" applyFill="1" applyBorder="1" applyAlignment="1">
      <alignment horizontal="center" vertical="center" wrapText="1"/>
    </xf>
    <xf numFmtId="168" fontId="1" fillId="0" borderId="37" xfId="0" applyNumberFormat="1" applyFont="1" applyBorder="1" applyAlignment="1">
      <alignment vertical="center" wrapText="1"/>
    </xf>
    <xf numFmtId="0" fontId="6" fillId="0" borderId="38" xfId="0" applyFont="1" applyBorder="1" applyAlignment="1">
      <alignment horizontal="left" vertical="center" wrapText="1"/>
    </xf>
    <xf numFmtId="0" fontId="11" fillId="9" borderId="0" xfId="0" applyFont="1" applyFill="1" applyAlignment="1">
      <alignment vertical="center" wrapText="1"/>
    </xf>
    <xf numFmtId="167" fontId="6" fillId="0" borderId="33" xfId="0" applyNumberFormat="1" applyFont="1" applyBorder="1" applyAlignment="1">
      <alignment horizontal="center" vertical="center" wrapText="1"/>
    </xf>
    <xf numFmtId="168" fontId="6" fillId="0" borderId="34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20" fontId="6" fillId="5" borderId="38" xfId="0" applyNumberFormat="1" applyFont="1" applyFill="1" applyBorder="1" applyAlignment="1">
      <alignment horizontal="center" vertical="center" wrapText="1"/>
    </xf>
    <xf numFmtId="20" fontId="6" fillId="5" borderId="37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70" fontId="1" fillId="0" borderId="39" xfId="0" applyNumberFormat="1" applyFont="1" applyBorder="1" applyAlignment="1">
      <alignment horizontal="center" vertical="center" wrapText="1"/>
    </xf>
    <xf numFmtId="170" fontId="1" fillId="0" borderId="6" xfId="0" applyNumberFormat="1" applyFont="1" applyBorder="1" applyAlignment="1">
      <alignment horizontal="center" vertical="center" wrapText="1"/>
    </xf>
    <xf numFmtId="170" fontId="1" fillId="0" borderId="40" xfId="0" applyNumberFormat="1" applyFont="1" applyBorder="1" applyAlignment="1">
      <alignment horizontal="center" vertical="center" wrapText="1"/>
    </xf>
    <xf numFmtId="170" fontId="1" fillId="0" borderId="41" xfId="0" applyNumberFormat="1" applyFont="1" applyBorder="1" applyAlignment="1">
      <alignment horizontal="center" vertical="center" wrapText="1"/>
    </xf>
    <xf numFmtId="170" fontId="1" fillId="0" borderId="42" xfId="0" applyNumberFormat="1" applyFont="1" applyBorder="1" applyAlignment="1">
      <alignment horizontal="center" vertical="center" wrapText="1"/>
    </xf>
    <xf numFmtId="171" fontId="1" fillId="7" borderId="43" xfId="0" applyNumberFormat="1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20" fontId="1" fillId="2" borderId="43" xfId="0" applyNumberFormat="1" applyFont="1" applyFill="1" applyBorder="1" applyAlignment="1">
      <alignment horizontal="center" vertical="center" wrapText="1"/>
    </xf>
    <xf numFmtId="171" fontId="1" fillId="3" borderId="43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171" fontId="1" fillId="2" borderId="43" xfId="0" applyNumberFormat="1" applyFont="1" applyFill="1" applyBorder="1" applyAlignment="1">
      <alignment horizontal="center" vertical="center" wrapText="1"/>
    </xf>
    <xf numFmtId="171" fontId="1" fillId="7" borderId="44" xfId="0" applyNumberFormat="1" applyFont="1" applyFill="1" applyBorder="1" applyAlignment="1">
      <alignment horizontal="center" vertical="center" wrapText="1"/>
    </xf>
    <xf numFmtId="171" fontId="1" fillId="7" borderId="45" xfId="0" applyNumberFormat="1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171" fontId="1" fillId="7" borderId="46" xfId="0" applyNumberFormat="1" applyFont="1" applyFill="1" applyBorder="1" applyAlignment="1">
      <alignment horizontal="center" vertical="center" wrapText="1"/>
    </xf>
    <xf numFmtId="20" fontId="1" fillId="2" borderId="46" xfId="0" applyNumberFormat="1" applyFont="1" applyFill="1" applyBorder="1" applyAlignment="1">
      <alignment horizontal="center" vertical="center" wrapText="1"/>
    </xf>
    <xf numFmtId="171" fontId="1" fillId="7" borderId="47" xfId="0" applyNumberFormat="1" applyFont="1" applyFill="1" applyBorder="1" applyAlignment="1">
      <alignment horizontal="center" vertical="center" wrapText="1"/>
    </xf>
    <xf numFmtId="171" fontId="1" fillId="7" borderId="48" xfId="0" applyNumberFormat="1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171" fontId="1" fillId="7" borderId="49" xfId="0" applyNumberFormat="1" applyFont="1" applyFill="1" applyBorder="1" applyAlignment="1">
      <alignment horizontal="center" vertical="center" wrapText="1"/>
    </xf>
    <xf numFmtId="171" fontId="1" fillId="7" borderId="50" xfId="0" applyNumberFormat="1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171" fontId="1" fillId="2" borderId="46" xfId="0" applyNumberFormat="1" applyFont="1" applyFill="1" applyBorder="1" applyAlignment="1">
      <alignment horizontal="center" vertical="center" wrapText="1"/>
    </xf>
    <xf numFmtId="171" fontId="1" fillId="0" borderId="45" xfId="0" applyNumberFormat="1" applyFont="1" applyBorder="1" applyAlignment="1">
      <alignment horizontal="center" vertical="center" wrapText="1"/>
    </xf>
    <xf numFmtId="171" fontId="1" fillId="0" borderId="43" xfId="0" applyNumberFormat="1" applyFont="1" applyBorder="1" applyAlignment="1">
      <alignment horizontal="center" vertical="center" wrapText="1"/>
    </xf>
    <xf numFmtId="171" fontId="1" fillId="0" borderId="50" xfId="0" applyNumberFormat="1" applyFont="1" applyBorder="1" applyAlignment="1">
      <alignment horizontal="center" vertical="center" wrapText="1"/>
    </xf>
    <xf numFmtId="171" fontId="1" fillId="0" borderId="48" xfId="0" applyNumberFormat="1" applyFont="1" applyBorder="1" applyAlignment="1">
      <alignment horizontal="center" vertical="center" wrapText="1"/>
    </xf>
    <xf numFmtId="175" fontId="6" fillId="0" borderId="51" xfId="0" applyNumberFormat="1" applyFont="1" applyBorder="1" applyAlignment="1">
      <alignment horizontal="center" vertical="center" wrapText="1"/>
    </xf>
    <xf numFmtId="175" fontId="6" fillId="0" borderId="52" xfId="0" applyNumberFormat="1" applyFont="1" applyBorder="1" applyAlignment="1">
      <alignment horizontal="center" vertical="center" wrapText="1"/>
    </xf>
    <xf numFmtId="175" fontId="6" fillId="0" borderId="53" xfId="0" applyNumberFormat="1" applyFont="1" applyBorder="1" applyAlignment="1">
      <alignment horizontal="center" vertical="center" wrapText="1"/>
    </xf>
    <xf numFmtId="175" fontId="6" fillId="0" borderId="54" xfId="0" applyNumberFormat="1" applyFont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70" fontId="1" fillId="0" borderId="43" xfId="0" applyNumberFormat="1" applyFont="1" applyBorder="1" applyAlignment="1">
      <alignment horizontal="center" vertical="center" wrapText="1"/>
    </xf>
    <xf numFmtId="169" fontId="1" fillId="0" borderId="44" xfId="0" applyNumberFormat="1" applyFont="1" applyBorder="1" applyAlignment="1">
      <alignment horizontal="left" vertical="center" wrapText="1"/>
    </xf>
    <xf numFmtId="170" fontId="1" fillId="0" borderId="45" xfId="0" applyNumberFormat="1" applyFont="1" applyBorder="1" applyAlignment="1">
      <alignment horizontal="center" vertical="center" wrapText="1"/>
    </xf>
    <xf numFmtId="169" fontId="1" fillId="0" borderId="46" xfId="0" applyNumberFormat="1" applyFont="1" applyBorder="1" applyAlignment="1">
      <alignment horizontal="left" vertical="center" wrapText="1"/>
    </xf>
    <xf numFmtId="169" fontId="1" fillId="0" borderId="47" xfId="0" applyNumberFormat="1" applyFont="1" applyBorder="1" applyAlignment="1">
      <alignment horizontal="left" vertical="center" wrapText="1"/>
    </xf>
    <xf numFmtId="170" fontId="1" fillId="0" borderId="48" xfId="0" applyNumberFormat="1" applyFont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171" fontId="1" fillId="3" borderId="45" xfId="0" applyNumberFormat="1" applyFont="1" applyFill="1" applyBorder="1" applyAlignment="1">
      <alignment horizontal="center" vertical="center" wrapText="1"/>
    </xf>
    <xf numFmtId="171" fontId="1" fillId="2" borderId="45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171" fontId="1" fillId="2" borderId="48" xfId="0" applyNumberFormat="1" applyFont="1" applyFill="1" applyBorder="1" applyAlignment="1">
      <alignment horizontal="center" vertical="center" wrapText="1"/>
    </xf>
    <xf numFmtId="171" fontId="1" fillId="3" borderId="48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172" fontId="1" fillId="3" borderId="51" xfId="0" applyNumberFormat="1" applyFont="1" applyFill="1" applyBorder="1" applyAlignment="1">
      <alignment horizontal="center" vertical="center" wrapText="1"/>
    </xf>
    <xf numFmtId="172" fontId="1" fillId="3" borderId="52" xfId="0" applyNumberFormat="1" applyFont="1" applyFill="1" applyBorder="1" applyAlignment="1">
      <alignment horizontal="center" vertical="center" wrapText="1"/>
    </xf>
    <xf numFmtId="172" fontId="1" fillId="3" borderId="54" xfId="0" applyNumberFormat="1" applyFont="1" applyFill="1" applyBorder="1" applyAlignment="1">
      <alignment horizontal="center" vertical="center" wrapText="1"/>
    </xf>
    <xf numFmtId="171" fontId="1" fillId="8" borderId="43" xfId="0" applyNumberFormat="1" applyFont="1" applyFill="1" applyBorder="1" applyAlignment="1">
      <alignment horizontal="center" vertical="center" wrapText="1"/>
    </xf>
    <xf numFmtId="172" fontId="1" fillId="8" borderId="5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6" fontId="12" fillId="0" borderId="23" xfId="0" applyNumberFormat="1" applyFont="1" applyBorder="1" applyAlignment="1">
      <alignment horizontal="center" vertical="center"/>
    </xf>
    <xf numFmtId="169" fontId="1" fillId="0" borderId="57" xfId="0" applyNumberFormat="1" applyFont="1" applyBorder="1" applyAlignment="1">
      <alignment horizontal="left" vertical="center" wrapText="1"/>
    </xf>
    <xf numFmtId="170" fontId="1" fillId="0" borderId="58" xfId="0" applyNumberFormat="1" applyFont="1" applyBorder="1" applyAlignment="1">
      <alignment horizontal="center" vertical="center" wrapText="1"/>
    </xf>
    <xf numFmtId="171" fontId="1" fillId="2" borderId="58" xfId="0" applyNumberFormat="1" applyFont="1" applyFill="1" applyBorder="1" applyAlignment="1">
      <alignment horizontal="center" vertical="center" wrapText="1"/>
    </xf>
    <xf numFmtId="171" fontId="1" fillId="3" borderId="58" xfId="0" applyNumberFormat="1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171" fontId="1" fillId="0" borderId="60" xfId="0" applyNumberFormat="1" applyFont="1" applyBorder="1" applyAlignment="1">
      <alignment horizontal="center" vertical="center" wrapText="1"/>
    </xf>
    <xf numFmtId="175" fontId="6" fillId="0" borderId="61" xfId="0" applyNumberFormat="1" applyFont="1" applyBorder="1" applyAlignment="1">
      <alignment horizontal="center" vertical="center" wrapText="1"/>
    </xf>
    <xf numFmtId="166" fontId="12" fillId="0" borderId="35" xfId="0" applyNumberFormat="1" applyFont="1" applyBorder="1" applyAlignment="1">
      <alignment vertical="center"/>
    </xf>
    <xf numFmtId="166" fontId="12" fillId="0" borderId="85" xfId="0" applyNumberFormat="1" applyFont="1" applyBorder="1" applyAlignment="1">
      <alignment horizontal="center" vertical="center"/>
    </xf>
    <xf numFmtId="166" fontId="12" fillId="0" borderId="63" xfId="0" applyNumberFormat="1" applyFont="1" applyBorder="1" applyAlignment="1">
      <alignment horizontal="center" vertical="center"/>
    </xf>
    <xf numFmtId="166" fontId="12" fillId="0" borderId="65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6" fontId="12" fillId="0" borderId="62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2" fillId="0" borderId="33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0" fontId="6" fillId="6" borderId="69" xfId="0" applyFont="1" applyFill="1" applyBorder="1" applyAlignment="1">
      <alignment horizontal="center" vertical="center" wrapText="1"/>
    </xf>
    <xf numFmtId="166" fontId="11" fillId="0" borderId="66" xfId="0" applyNumberFormat="1" applyFont="1" applyBorder="1" applyAlignment="1">
      <alignment horizontal="center" vertical="center"/>
    </xf>
    <xf numFmtId="166" fontId="11" fillId="0" borderId="35" xfId="0" applyNumberFormat="1" applyFont="1" applyBorder="1" applyAlignment="1">
      <alignment horizontal="center" vertical="center"/>
    </xf>
    <xf numFmtId="166" fontId="12" fillId="0" borderId="66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17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6" fontId="7" fillId="0" borderId="6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4" fillId="0" borderId="33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166" fontId="12" fillId="0" borderId="35" xfId="0" applyNumberFormat="1" applyFont="1" applyBorder="1" applyAlignment="1">
      <alignment horizontal="center" vertical="center"/>
    </xf>
    <xf numFmtId="166" fontId="12" fillId="0" borderId="23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168" fontId="1" fillId="4" borderId="73" xfId="0" applyNumberFormat="1" applyFont="1" applyFill="1" applyBorder="1" applyAlignment="1">
      <alignment horizontal="left" vertical="center" wrapText="1"/>
    </xf>
    <xf numFmtId="0" fontId="1" fillId="5" borderId="7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8" fontId="6" fillId="4" borderId="6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4" fontId="15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D67F-6409-574C-91E0-7F8A875202FB}">
  <dimension ref="A1:O47"/>
  <sheetViews>
    <sheetView showGridLines="0" tabSelected="1" topLeftCell="A16" zoomScale="141" zoomScaleNormal="141" workbookViewId="0">
      <selection activeCell="J18" sqref="J18"/>
    </sheetView>
  </sheetViews>
  <sheetFormatPr baseColWidth="10" defaultColWidth="11.42578125" defaultRowHeight="15" x14ac:dyDescent="0.25"/>
  <cols>
    <col min="1" max="1" width="10.7109375" style="1" customWidth="1"/>
    <col min="2" max="2" width="18" style="1" customWidth="1"/>
    <col min="3" max="3" width="15" style="1" customWidth="1"/>
    <col min="4" max="4" width="3.42578125" style="1" customWidth="1"/>
    <col min="5" max="5" width="16" style="1" customWidth="1"/>
    <col min="6" max="6" width="18" style="1" customWidth="1"/>
    <col min="7" max="7" width="1.42578125" style="1" customWidth="1"/>
    <col min="8" max="8" width="15.7109375" style="1" customWidth="1"/>
    <col min="9" max="9" width="1.7109375" style="1" customWidth="1"/>
    <col min="10" max="10" width="43.28515625" style="1" customWidth="1"/>
    <col min="11" max="11" width="10.7109375" style="1" customWidth="1"/>
    <col min="12" max="16384" width="11.42578125" style="1"/>
  </cols>
  <sheetData>
    <row r="1" spans="1:9" ht="21" x14ac:dyDescent="0.25">
      <c r="A1" s="202" t="s">
        <v>63</v>
      </c>
      <c r="B1" s="202"/>
      <c r="C1" s="202"/>
      <c r="D1" s="202"/>
      <c r="E1" s="202"/>
      <c r="F1" s="202"/>
      <c r="G1" s="202"/>
      <c r="H1" s="202"/>
      <c r="I1" s="202"/>
    </row>
    <row r="2" spans="1:9" ht="9.75" customHeight="1" x14ac:dyDescent="0.25">
      <c r="A2" s="2"/>
      <c r="B2" s="2"/>
      <c r="C2" s="2"/>
      <c r="D2" s="2"/>
      <c r="E2" s="2"/>
      <c r="F2" s="2"/>
      <c r="G2" s="2"/>
      <c r="H2" s="3"/>
    </row>
    <row r="3" spans="1:9" ht="15" customHeight="1" x14ac:dyDescent="0.25">
      <c r="A3" s="187" t="s">
        <v>58</v>
      </c>
      <c r="B3" s="187"/>
      <c r="C3" s="187"/>
      <c r="D3" s="187"/>
      <c r="E3" s="187"/>
      <c r="F3" s="187"/>
      <c r="G3" s="187"/>
      <c r="H3" s="187"/>
      <c r="I3" s="187"/>
    </row>
    <row r="4" spans="1:9" ht="9.75" customHeight="1" x14ac:dyDescent="0.25">
      <c r="B4" s="4"/>
      <c r="C4" s="4"/>
      <c r="D4" s="4"/>
      <c r="E4" s="4"/>
    </row>
    <row r="5" spans="1:9" ht="15" customHeight="1" x14ac:dyDescent="0.25">
      <c r="A5" s="187" t="s">
        <v>64</v>
      </c>
      <c r="B5" s="187"/>
      <c r="C5" s="187"/>
      <c r="D5" s="187"/>
      <c r="E5" s="187"/>
      <c r="F5" s="187"/>
      <c r="G5" s="187"/>
      <c r="H5" s="187"/>
    </row>
    <row r="6" spans="1:9" ht="15.75" customHeight="1" x14ac:dyDescent="0.25">
      <c r="A6" s="5"/>
      <c r="B6" s="201">
        <v>45901</v>
      </c>
      <c r="C6" s="201"/>
      <c r="D6" s="201"/>
      <c r="E6" s="201"/>
      <c r="F6" s="186">
        <v>45853</v>
      </c>
      <c r="G6" s="186"/>
      <c r="H6" s="186"/>
    </row>
    <row r="7" spans="1:9" ht="15.75" customHeight="1" x14ac:dyDescent="0.25">
      <c r="A7" s="5"/>
      <c r="B7" s="201">
        <v>45931</v>
      </c>
      <c r="C7" s="201"/>
      <c r="D7" s="201"/>
      <c r="E7" s="201"/>
      <c r="F7" s="186">
        <v>45915</v>
      </c>
      <c r="G7" s="186"/>
      <c r="H7" s="186"/>
    </row>
    <row r="8" spans="1:9" ht="15.75" customHeight="1" x14ac:dyDescent="0.25">
      <c r="A8" s="5"/>
      <c r="B8" s="201">
        <v>45962</v>
      </c>
      <c r="C8" s="201"/>
      <c r="D8" s="201"/>
      <c r="E8" s="201"/>
      <c r="F8" s="186">
        <v>45945</v>
      </c>
      <c r="G8" s="186"/>
      <c r="H8" s="186"/>
    </row>
    <row r="9" spans="1:9" ht="15.75" customHeight="1" x14ac:dyDescent="0.25">
      <c r="A9" s="5"/>
      <c r="B9" s="201">
        <v>45992</v>
      </c>
      <c r="C9" s="201"/>
      <c r="D9" s="201"/>
      <c r="E9" s="201"/>
      <c r="F9" s="186">
        <v>45976</v>
      </c>
      <c r="G9" s="186"/>
      <c r="H9" s="186"/>
    </row>
    <row r="10" spans="1:9" ht="15.75" customHeight="1" x14ac:dyDescent="0.25">
      <c r="A10" s="5"/>
      <c r="B10" s="201">
        <v>46023</v>
      </c>
      <c r="C10" s="201"/>
      <c r="D10" s="201"/>
      <c r="E10" s="201"/>
      <c r="F10" s="186">
        <v>46006</v>
      </c>
      <c r="G10" s="186"/>
      <c r="H10" s="186"/>
    </row>
    <row r="11" spans="1:9" ht="15.75" customHeight="1" x14ac:dyDescent="0.25">
      <c r="A11" s="5"/>
      <c r="B11" s="201">
        <v>46054</v>
      </c>
      <c r="C11" s="201"/>
      <c r="D11" s="201"/>
      <c r="E11" s="201"/>
      <c r="F11" s="186">
        <v>46037</v>
      </c>
      <c r="G11" s="186"/>
      <c r="H11" s="186"/>
    </row>
    <row r="12" spans="1:9" ht="15.75" customHeight="1" x14ac:dyDescent="0.25">
      <c r="A12" s="5"/>
      <c r="B12" s="201">
        <v>46082</v>
      </c>
      <c r="C12" s="201"/>
      <c r="D12" s="201"/>
      <c r="E12" s="201"/>
      <c r="F12" s="186">
        <v>46068</v>
      </c>
      <c r="G12" s="186"/>
      <c r="H12" s="186"/>
    </row>
    <row r="13" spans="1:9" ht="15.75" customHeight="1" x14ac:dyDescent="0.25">
      <c r="A13" s="5"/>
      <c r="B13" s="201">
        <v>46113</v>
      </c>
      <c r="C13" s="201"/>
      <c r="D13" s="201"/>
      <c r="E13" s="201"/>
      <c r="F13" s="186">
        <v>46096</v>
      </c>
      <c r="G13" s="186"/>
      <c r="H13" s="186"/>
    </row>
    <row r="14" spans="1:9" ht="15.75" customHeight="1" x14ac:dyDescent="0.25">
      <c r="A14" s="5"/>
      <c r="B14" s="201">
        <v>46143</v>
      </c>
      <c r="C14" s="201"/>
      <c r="D14" s="201"/>
      <c r="E14" s="201"/>
      <c r="F14" s="186">
        <v>46127</v>
      </c>
      <c r="G14" s="186"/>
      <c r="H14" s="186"/>
    </row>
    <row r="15" spans="1:9" ht="15.75" customHeight="1" x14ac:dyDescent="0.25">
      <c r="A15" s="6"/>
      <c r="B15" s="192" t="s">
        <v>65</v>
      </c>
      <c r="C15" s="192"/>
      <c r="D15" s="192"/>
      <c r="E15" s="192"/>
      <c r="F15" s="186">
        <v>46157</v>
      </c>
      <c r="G15" s="186"/>
      <c r="H15" s="186"/>
      <c r="I15" s="7"/>
    </row>
    <row r="16" spans="1:9" ht="13.5" customHeight="1" x14ac:dyDescent="0.25">
      <c r="A16" s="8"/>
      <c r="I16" s="7"/>
    </row>
    <row r="17" spans="1:15" ht="15" customHeight="1" x14ac:dyDescent="0.25">
      <c r="A17" s="187" t="s">
        <v>0</v>
      </c>
      <c r="B17" s="187"/>
      <c r="C17" s="82"/>
      <c r="D17" s="82"/>
      <c r="E17" s="9"/>
      <c r="F17" s="10"/>
      <c r="G17" s="8"/>
      <c r="I17" s="11"/>
    </row>
    <row r="18" spans="1:15" ht="15" customHeight="1" thickBot="1" x14ac:dyDescent="0.3">
      <c r="A18" s="12"/>
      <c r="B18" s="12"/>
      <c r="C18" s="12"/>
      <c r="D18" s="12"/>
      <c r="F18" s="188" t="s">
        <v>1</v>
      </c>
      <c r="G18" s="188"/>
      <c r="H18" s="188"/>
      <c r="I18" s="7"/>
      <c r="K18" s="13"/>
    </row>
    <row r="19" spans="1:15" ht="15" customHeight="1" thickBot="1" x14ac:dyDescent="0.3">
      <c r="A19" s="12"/>
      <c r="B19" s="195" t="s">
        <v>2</v>
      </c>
      <c r="C19" s="95">
        <v>0.3125</v>
      </c>
      <c r="D19" s="93" t="s">
        <v>57</v>
      </c>
      <c r="E19" s="94">
        <v>0.34375</v>
      </c>
      <c r="F19" s="91">
        <v>2</v>
      </c>
      <c r="G19" s="83"/>
      <c r="H19" s="84" t="s">
        <v>3</v>
      </c>
      <c r="I19" s="7"/>
      <c r="K19" s="13"/>
    </row>
    <row r="20" spans="1:15" ht="15" customHeight="1" thickBot="1" x14ac:dyDescent="0.3">
      <c r="B20" s="196"/>
      <c r="C20" s="95">
        <v>0.69444444444444453</v>
      </c>
      <c r="D20" s="93" t="s">
        <v>57</v>
      </c>
      <c r="E20" s="94">
        <v>0.71527777777777779</v>
      </c>
      <c r="F20" s="91">
        <v>4</v>
      </c>
      <c r="G20" s="83"/>
      <c r="H20" s="84" t="s">
        <v>3</v>
      </c>
      <c r="I20" s="7"/>
    </row>
    <row r="21" spans="1:15" ht="15" customHeight="1" thickBot="1" x14ac:dyDescent="0.3">
      <c r="B21" s="197"/>
      <c r="C21" s="95">
        <v>0.71527777777777779</v>
      </c>
      <c r="D21" s="93" t="s">
        <v>57</v>
      </c>
      <c r="E21" s="94">
        <v>0.79166666666666663</v>
      </c>
      <c r="F21" s="92">
        <v>2</v>
      </c>
      <c r="G21" s="85"/>
      <c r="H21" s="86" t="s">
        <v>3</v>
      </c>
      <c r="I21" s="7"/>
      <c r="K21" s="13"/>
    </row>
    <row r="22" spans="1:15" ht="28.15" customHeight="1" thickBot="1" x14ac:dyDescent="0.3">
      <c r="B22" s="96" t="s">
        <v>4</v>
      </c>
      <c r="C22" s="171" t="s">
        <v>5</v>
      </c>
      <c r="D22" s="172"/>
      <c r="E22" s="173"/>
      <c r="F22" s="87">
        <v>14.2</v>
      </c>
      <c r="G22" s="88"/>
      <c r="H22" s="89" t="s">
        <v>40</v>
      </c>
      <c r="I22" s="7"/>
      <c r="J22" s="90" t="s">
        <v>98</v>
      </c>
      <c r="O22" s="14"/>
    </row>
    <row r="23" spans="1:15" ht="13.5" customHeight="1" x14ac:dyDescent="0.25">
      <c r="B23" s="16"/>
      <c r="C23" s="16"/>
      <c r="D23" s="16"/>
      <c r="E23" s="16"/>
      <c r="I23" s="7"/>
      <c r="J23" s="17"/>
    </row>
    <row r="24" spans="1:15" ht="15.75" thickBot="1" x14ac:dyDescent="0.3">
      <c r="B24" s="56" t="s">
        <v>95</v>
      </c>
      <c r="C24" s="151"/>
      <c r="D24" s="151"/>
      <c r="E24" s="151"/>
      <c r="F24" s="151"/>
      <c r="G24" s="7"/>
      <c r="H24" s="7" t="s">
        <v>6</v>
      </c>
    </row>
    <row r="25" spans="1:15" ht="15.75" customHeight="1" thickBot="1" x14ac:dyDescent="0.3">
      <c r="A25" s="12"/>
      <c r="C25" s="174" t="s">
        <v>7</v>
      </c>
      <c r="D25" s="175"/>
      <c r="E25" s="18" t="s">
        <v>8</v>
      </c>
      <c r="F25" s="18" t="s">
        <v>9</v>
      </c>
      <c r="G25" s="7"/>
      <c r="H25" s="7" t="s">
        <v>10</v>
      </c>
      <c r="I25" s="13"/>
    </row>
    <row r="26" spans="1:15" ht="15.75" customHeight="1" thickBot="1" x14ac:dyDescent="0.3">
      <c r="A26" s="12"/>
      <c r="B26" s="19" t="s">
        <v>11</v>
      </c>
      <c r="C26" s="189" t="s">
        <v>96</v>
      </c>
      <c r="D26" s="190"/>
      <c r="E26" s="190"/>
      <c r="F26" s="191"/>
      <c r="G26" s="7"/>
      <c r="H26" s="11" t="s">
        <v>12</v>
      </c>
      <c r="I26" s="13"/>
    </row>
    <row r="27" spans="1:15" ht="15.75" customHeight="1" thickBot="1" x14ac:dyDescent="0.3">
      <c r="B27" s="19" t="s">
        <v>13</v>
      </c>
      <c r="C27" s="183" t="s">
        <v>66</v>
      </c>
      <c r="D27" s="184"/>
      <c r="E27" s="184"/>
      <c r="F27" s="185"/>
      <c r="G27" s="11"/>
      <c r="H27" s="7" t="s">
        <v>14</v>
      </c>
      <c r="I27" s="13"/>
    </row>
    <row r="28" spans="1:15" ht="15.75" customHeight="1" thickBot="1" x14ac:dyDescent="0.3">
      <c r="B28" s="19" t="s">
        <v>15</v>
      </c>
      <c r="C28" s="183" t="s">
        <v>67</v>
      </c>
      <c r="D28" s="184"/>
      <c r="E28" s="198"/>
      <c r="F28" s="185"/>
      <c r="G28" s="7"/>
      <c r="H28" s="7"/>
      <c r="I28" s="13"/>
    </row>
    <row r="29" spans="1:15" ht="15.75" customHeight="1" x14ac:dyDescent="0.2">
      <c r="B29" s="193" t="s">
        <v>16</v>
      </c>
      <c r="C29" s="176">
        <v>46060</v>
      </c>
      <c r="D29" s="177"/>
      <c r="E29" s="162">
        <v>46067</v>
      </c>
      <c r="F29" s="160">
        <v>46074</v>
      </c>
      <c r="H29" s="11" t="s">
        <v>17</v>
      </c>
      <c r="L29" s="21"/>
      <c r="M29" s="21"/>
    </row>
    <row r="30" spans="1:15" ht="15.75" customHeight="1" thickBot="1" x14ac:dyDescent="0.3">
      <c r="B30" s="194"/>
      <c r="C30" s="178">
        <v>46076</v>
      </c>
      <c r="D30" s="179"/>
      <c r="E30" s="163">
        <v>46083</v>
      </c>
      <c r="F30" s="152">
        <v>46090</v>
      </c>
      <c r="H30" s="7" t="s">
        <v>18</v>
      </c>
      <c r="L30" s="7"/>
      <c r="M30" s="13"/>
    </row>
    <row r="31" spans="1:15" ht="15.75" customHeight="1" x14ac:dyDescent="0.25">
      <c r="B31" s="193" t="s">
        <v>19</v>
      </c>
      <c r="C31" s="176">
        <v>46116</v>
      </c>
      <c r="D31" s="199"/>
      <c r="E31" s="161">
        <v>46123</v>
      </c>
      <c r="F31" s="20">
        <v>46130</v>
      </c>
      <c r="H31" s="7" t="s">
        <v>20</v>
      </c>
      <c r="L31" s="11"/>
      <c r="M31" s="11"/>
    </row>
    <row r="32" spans="1:15" ht="15.75" customHeight="1" thickBot="1" x14ac:dyDescent="0.3">
      <c r="B32" s="194"/>
      <c r="C32" s="178">
        <v>46132</v>
      </c>
      <c r="D32" s="200"/>
      <c r="E32" s="22">
        <v>46139</v>
      </c>
      <c r="F32" s="22">
        <v>46146</v>
      </c>
      <c r="H32" s="7" t="s">
        <v>21</v>
      </c>
      <c r="L32" s="11"/>
      <c r="M32" s="11"/>
    </row>
    <row r="33" spans="1:13" ht="15.75" customHeight="1" thickBot="1" x14ac:dyDescent="0.3">
      <c r="B33" s="23" t="s">
        <v>22</v>
      </c>
      <c r="C33" s="168" t="s">
        <v>68</v>
      </c>
      <c r="D33" s="169"/>
      <c r="E33" s="169"/>
      <c r="F33" s="170"/>
      <c r="H33" s="7"/>
      <c r="L33" s="11"/>
      <c r="M33" s="11"/>
    </row>
    <row r="34" spans="1:13" ht="15.75" customHeight="1" thickBot="1" x14ac:dyDescent="0.3">
      <c r="B34" s="23" t="s">
        <v>23</v>
      </c>
      <c r="C34" s="189">
        <v>46207</v>
      </c>
      <c r="D34" s="190"/>
      <c r="E34" s="190"/>
      <c r="F34" s="191"/>
      <c r="H34" s="11" t="s">
        <v>24</v>
      </c>
      <c r="L34" s="13"/>
      <c r="M34" s="13"/>
    </row>
    <row r="35" spans="1:13" ht="14.25" customHeight="1" x14ac:dyDescent="0.25">
      <c r="A35" s="24"/>
      <c r="B35" s="24"/>
      <c r="C35" s="24"/>
      <c r="D35" s="24"/>
      <c r="E35" s="24"/>
      <c r="F35" s="24"/>
      <c r="H35" s="7"/>
      <c r="L35" s="13"/>
      <c r="M35" s="13"/>
    </row>
    <row r="36" spans="1:13" ht="15.75" thickBot="1" x14ac:dyDescent="0.25">
      <c r="B36" s="182" t="s">
        <v>97</v>
      </c>
      <c r="C36" s="182"/>
      <c r="D36" s="182"/>
      <c r="E36" s="182"/>
      <c r="F36" s="21"/>
    </row>
    <row r="37" spans="1:13" ht="17.25" customHeight="1" thickBot="1" x14ac:dyDescent="0.3">
      <c r="B37" s="164" t="s">
        <v>13</v>
      </c>
      <c r="C37" s="165"/>
      <c r="D37" s="166"/>
      <c r="E37" s="180">
        <v>45962</v>
      </c>
      <c r="F37" s="181"/>
    </row>
    <row r="38" spans="1:13" ht="14.25" customHeight="1" thickBot="1" x14ac:dyDescent="0.3">
      <c r="B38" s="164" t="s">
        <v>25</v>
      </c>
      <c r="C38" s="165"/>
      <c r="D38" s="166"/>
      <c r="E38" s="167">
        <v>45972</v>
      </c>
      <c r="F38" s="167"/>
      <c r="H38" s="13"/>
    </row>
    <row r="39" spans="1:13" ht="15.75" thickBot="1" x14ac:dyDescent="0.3">
      <c r="B39" s="164" t="s">
        <v>15</v>
      </c>
      <c r="C39" s="165"/>
      <c r="D39" s="166"/>
      <c r="E39" s="167">
        <v>46016</v>
      </c>
      <c r="F39" s="167"/>
      <c r="H39" s="11"/>
    </row>
    <row r="40" spans="1:13" ht="15.75" thickBot="1" x14ac:dyDescent="0.3">
      <c r="B40" s="164" t="s">
        <v>26</v>
      </c>
      <c r="C40" s="165"/>
      <c r="D40" s="166"/>
      <c r="E40" s="167">
        <v>46023</v>
      </c>
      <c r="F40" s="167"/>
      <c r="G40" s="11"/>
      <c r="H40" s="13"/>
    </row>
    <row r="41" spans="1:13" ht="15.75" thickBot="1" x14ac:dyDescent="0.3">
      <c r="B41" s="164" t="s">
        <v>27</v>
      </c>
      <c r="C41" s="165"/>
      <c r="D41" s="166"/>
      <c r="E41" s="167">
        <v>46118</v>
      </c>
      <c r="F41" s="167"/>
    </row>
    <row r="42" spans="1:13" ht="15.75" thickBot="1" x14ac:dyDescent="0.3">
      <c r="B42" s="164" t="s">
        <v>28</v>
      </c>
      <c r="C42" s="165"/>
      <c r="D42" s="166"/>
      <c r="E42" s="167">
        <v>46143</v>
      </c>
      <c r="F42" s="167"/>
    </row>
    <row r="43" spans="1:13" ht="15.75" thickBot="1" x14ac:dyDescent="0.3">
      <c r="B43" s="164" t="s">
        <v>29</v>
      </c>
      <c r="C43" s="165"/>
      <c r="D43" s="166"/>
      <c r="E43" s="167">
        <v>46150</v>
      </c>
      <c r="F43" s="167"/>
    </row>
    <row r="44" spans="1:13" ht="15.75" thickBot="1" x14ac:dyDescent="0.3">
      <c r="B44" s="164" t="s">
        <v>30</v>
      </c>
      <c r="C44" s="165"/>
      <c r="D44" s="166"/>
      <c r="E44" s="167">
        <v>46156</v>
      </c>
      <c r="F44" s="167"/>
      <c r="H44" s="1" t="s">
        <v>69</v>
      </c>
    </row>
    <row r="45" spans="1:13" ht="15.75" thickBot="1" x14ac:dyDescent="0.3">
      <c r="B45" s="164" t="s">
        <v>31</v>
      </c>
      <c r="C45" s="165"/>
      <c r="D45" s="166"/>
      <c r="E45" s="167">
        <v>46167</v>
      </c>
      <c r="F45" s="167"/>
    </row>
    <row r="46" spans="1:13" ht="15.75" thickBot="1" x14ac:dyDescent="0.3">
      <c r="B46" s="164" t="s">
        <v>32</v>
      </c>
      <c r="C46" s="165"/>
      <c r="D46" s="166"/>
      <c r="E46" s="167">
        <v>46217</v>
      </c>
      <c r="F46" s="167"/>
    </row>
    <row r="47" spans="1:13" ht="15.75" thickBot="1" x14ac:dyDescent="0.3">
      <c r="B47" s="164" t="s">
        <v>33</v>
      </c>
      <c r="C47" s="165"/>
      <c r="D47" s="166"/>
      <c r="E47" s="167">
        <v>46249</v>
      </c>
      <c r="F47" s="167"/>
    </row>
  </sheetData>
  <sheetProtection selectLockedCells="1" selectUnlockedCells="1"/>
  <mergeCells count="62">
    <mergeCell ref="A1:I1"/>
    <mergeCell ref="A5:H5"/>
    <mergeCell ref="B6:E6"/>
    <mergeCell ref="F6:H6"/>
    <mergeCell ref="B7:E7"/>
    <mergeCell ref="F7:H7"/>
    <mergeCell ref="A3:I3"/>
    <mergeCell ref="B14:E14"/>
    <mergeCell ref="F14:H14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F15:H15"/>
    <mergeCell ref="A17:B17"/>
    <mergeCell ref="F18:H18"/>
    <mergeCell ref="C34:F34"/>
    <mergeCell ref="B38:D38"/>
    <mergeCell ref="B15:E15"/>
    <mergeCell ref="B31:B32"/>
    <mergeCell ref="B29:B30"/>
    <mergeCell ref="C26:F26"/>
    <mergeCell ref="B19:B21"/>
    <mergeCell ref="C28:F28"/>
    <mergeCell ref="C31:D31"/>
    <mergeCell ref="C32:D32"/>
    <mergeCell ref="E38:F38"/>
    <mergeCell ref="E39:F39"/>
    <mergeCell ref="C33:F33"/>
    <mergeCell ref="B39:D39"/>
    <mergeCell ref="E40:F40"/>
    <mergeCell ref="C22:E22"/>
    <mergeCell ref="C25:D25"/>
    <mergeCell ref="C29:D29"/>
    <mergeCell ref="C30:D30"/>
    <mergeCell ref="B37:D37"/>
    <mergeCell ref="E37:F37"/>
    <mergeCell ref="B36:E36"/>
    <mergeCell ref="C27:F27"/>
    <mergeCell ref="E47:F47"/>
    <mergeCell ref="E41:F41"/>
    <mergeCell ref="E42:F42"/>
    <mergeCell ref="E43:F43"/>
    <mergeCell ref="E44:F44"/>
    <mergeCell ref="E45:F45"/>
    <mergeCell ref="E46:F46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5CDB-61A4-8A49-ACA4-A9CF0BC7F437}">
  <sheetPr>
    <pageSetUpPr fitToPage="1"/>
  </sheetPr>
  <dimension ref="B1:N41"/>
  <sheetViews>
    <sheetView showGridLines="0" zoomScale="140" zoomScaleNormal="140" workbookViewId="0">
      <selection activeCell="J15" sqref="J15"/>
    </sheetView>
  </sheetViews>
  <sheetFormatPr baseColWidth="10" defaultColWidth="9.140625" defaultRowHeight="15" x14ac:dyDescent="0.25"/>
  <cols>
    <col min="1" max="1" width="9.140625" style="1"/>
    <col min="2" max="2" width="10.7109375" style="25" customWidth="1"/>
    <col min="3" max="3" width="14.7109375" style="1" customWidth="1"/>
    <col min="4" max="8" width="8.140625" style="1" customWidth="1"/>
    <col min="9" max="9" width="10.7109375" style="1" customWidth="1"/>
    <col min="10" max="10" width="12.7109375" style="1" customWidth="1"/>
    <col min="11" max="16384" width="9.140625" style="1"/>
  </cols>
  <sheetData>
    <row r="1" spans="2:14" ht="11.25" customHeight="1" x14ac:dyDescent="0.25">
      <c r="B1" s="203"/>
      <c r="C1" s="203"/>
      <c r="D1" s="203"/>
      <c r="E1" s="203"/>
      <c r="F1" s="203"/>
      <c r="G1" s="203"/>
      <c r="H1" s="203"/>
      <c r="I1" s="203"/>
    </row>
    <row r="2" spans="2:14" ht="11.25" customHeight="1" x14ac:dyDescent="0.25">
      <c r="B2" s="7"/>
    </row>
    <row r="3" spans="2:14" ht="9" customHeight="1" x14ac:dyDescent="0.25">
      <c r="B3" s="204" t="s">
        <v>34</v>
      </c>
      <c r="C3" s="204"/>
      <c r="D3" s="204"/>
      <c r="E3" s="204"/>
      <c r="F3" s="204"/>
      <c r="G3" s="204"/>
      <c r="H3" s="204"/>
      <c r="I3" s="204"/>
      <c r="J3" s="204"/>
    </row>
    <row r="4" spans="2:14" ht="11.25" customHeight="1" x14ac:dyDescent="0.25">
      <c r="B4" s="7"/>
      <c r="C4" s="26"/>
    </row>
    <row r="5" spans="2:14" x14ac:dyDescent="0.25">
      <c r="B5" s="205" t="s">
        <v>35</v>
      </c>
      <c r="C5" s="205"/>
      <c r="D5" s="205"/>
      <c r="E5" s="205"/>
      <c r="F5" s="205"/>
      <c r="G5" s="205"/>
      <c r="H5" s="205"/>
      <c r="I5" s="205"/>
      <c r="J5" s="205"/>
    </row>
    <row r="6" spans="2:14" ht="15" customHeight="1" x14ac:dyDescent="0.25">
      <c r="B6" s="206" t="s">
        <v>36</v>
      </c>
      <c r="C6" s="214" t="s">
        <v>2</v>
      </c>
      <c r="D6" s="214"/>
      <c r="E6" s="214"/>
      <c r="F6" s="208" t="s">
        <v>59</v>
      </c>
      <c r="G6" s="208"/>
      <c r="H6" s="27">
        <v>2</v>
      </c>
      <c r="I6" s="207" t="s">
        <v>37</v>
      </c>
      <c r="J6" s="207"/>
    </row>
    <row r="7" spans="2:14" ht="15" customHeight="1" x14ac:dyDescent="0.25">
      <c r="B7" s="206"/>
      <c r="C7" s="214"/>
      <c r="D7" s="214"/>
      <c r="E7" s="214"/>
      <c r="F7" s="208" t="s">
        <v>60</v>
      </c>
      <c r="G7" s="208"/>
      <c r="H7" s="28">
        <v>4</v>
      </c>
      <c r="I7" s="207" t="s">
        <v>37</v>
      </c>
      <c r="J7" s="207"/>
    </row>
    <row r="8" spans="2:14" ht="14.25" customHeight="1" x14ac:dyDescent="0.25">
      <c r="B8" s="206"/>
      <c r="C8" s="214"/>
      <c r="D8" s="214"/>
      <c r="E8" s="214"/>
      <c r="F8" s="208" t="s">
        <v>61</v>
      </c>
      <c r="G8" s="208"/>
      <c r="H8" s="28">
        <v>2</v>
      </c>
      <c r="I8" s="207" t="s">
        <v>37</v>
      </c>
      <c r="J8" s="207"/>
    </row>
    <row r="9" spans="2:14" ht="12.75" customHeight="1" x14ac:dyDescent="0.25">
      <c r="B9" s="206"/>
      <c r="C9" s="214" t="s">
        <v>38</v>
      </c>
      <c r="D9" s="214"/>
      <c r="E9" s="214"/>
      <c r="F9" s="219" t="s">
        <v>39</v>
      </c>
      <c r="G9" s="218"/>
      <c r="H9" s="220">
        <v>14.2</v>
      </c>
      <c r="I9" s="217" t="s">
        <v>40</v>
      </c>
      <c r="J9" s="217"/>
    </row>
    <row r="10" spans="2:14" ht="15" customHeight="1" x14ac:dyDescent="0.25">
      <c r="B10" s="206"/>
      <c r="C10" s="214"/>
      <c r="D10" s="214"/>
      <c r="E10" s="214"/>
      <c r="F10" s="219"/>
      <c r="G10" s="218"/>
      <c r="H10" s="220"/>
      <c r="I10" s="217"/>
      <c r="J10" s="217"/>
    </row>
    <row r="11" spans="2:14" ht="11.25" customHeight="1" thickBot="1" x14ac:dyDescent="0.3"/>
    <row r="12" spans="2:14" s="26" customFormat="1" ht="14.25" customHeight="1" thickBot="1" x14ac:dyDescent="0.3">
      <c r="B12" s="215" t="s">
        <v>41</v>
      </c>
      <c r="C12" s="215"/>
      <c r="D12" s="211" t="s">
        <v>42</v>
      </c>
      <c r="E12" s="211"/>
      <c r="F12" s="211" t="s">
        <v>43</v>
      </c>
      <c r="G12" s="211"/>
      <c r="H12" s="209" t="s">
        <v>44</v>
      </c>
      <c r="I12" s="209" t="s">
        <v>45</v>
      </c>
      <c r="J12" s="212" t="s">
        <v>46</v>
      </c>
      <c r="K12" s="1"/>
      <c r="L12" s="1"/>
      <c r="M12" s="1"/>
      <c r="N12" s="1"/>
    </row>
    <row r="13" spans="2:14" s="26" customFormat="1" ht="14.25" customHeight="1" thickBot="1" x14ac:dyDescent="0.3">
      <c r="B13" s="216"/>
      <c r="C13" s="216"/>
      <c r="D13" s="70" t="s">
        <v>47</v>
      </c>
      <c r="E13" s="70" t="s">
        <v>48</v>
      </c>
      <c r="F13" s="70" t="s">
        <v>47</v>
      </c>
      <c r="G13" s="70" t="s">
        <v>48</v>
      </c>
      <c r="H13" s="210"/>
      <c r="I13" s="210"/>
      <c r="J13" s="213"/>
      <c r="K13" s="1"/>
      <c r="L13" s="1"/>
      <c r="M13" s="1"/>
      <c r="N13" s="1"/>
    </row>
    <row r="14" spans="2:14" ht="20.25" customHeight="1" x14ac:dyDescent="0.25">
      <c r="B14" s="133">
        <f>C14</f>
        <v>43739</v>
      </c>
      <c r="C14" s="134">
        <v>43739</v>
      </c>
      <c r="D14" s="109">
        <v>0.3125</v>
      </c>
      <c r="E14" s="109">
        <v>0.34375</v>
      </c>
      <c r="F14" s="109">
        <v>0.6875</v>
      </c>
      <c r="G14" s="109">
        <v>0.73958333333333337</v>
      </c>
      <c r="H14" s="110"/>
      <c r="I14" s="120">
        <f>(E14-D14)+(G14-F14)</f>
        <v>8.333333333333337E-2</v>
      </c>
      <c r="J14" s="124">
        <f>IF(ISBLANK(H14),(ROUNDUP(I14*48,0)/48*Taux_2€*48)+IF(ISBLANK(F14),0,Taux_2€),H14*Journée)</f>
        <v>10</v>
      </c>
    </row>
    <row r="15" spans="2:14" ht="20.25" customHeight="1" x14ac:dyDescent="0.25">
      <c r="B15" s="135">
        <f t="shared" ref="B15:B34" si="0">C15</f>
        <v>43740</v>
      </c>
      <c r="C15" s="132">
        <v>43740</v>
      </c>
      <c r="D15" s="107">
        <v>0.33333333333333331</v>
      </c>
      <c r="E15" s="105"/>
      <c r="F15" s="105"/>
      <c r="G15" s="107">
        <v>0.77083333333333337</v>
      </c>
      <c r="H15" s="106">
        <v>1</v>
      </c>
      <c r="I15" s="121">
        <f t="shared" ref="I15:I37" si="1">(E15-D15)+(G15-F15)</f>
        <v>0.43750000000000006</v>
      </c>
      <c r="J15" s="125">
        <f t="shared" ref="J15:J37" si="2">IF(ISBLANK(H15),(ROUNDUP(I15*48,0)/48*Taux_2€*48)+IF(ISBLANK(F15),0,Taux_2€),H15*Journée)</f>
        <v>14.2</v>
      </c>
    </row>
    <row r="16" spans="2:14" ht="20.25" customHeight="1" x14ac:dyDescent="0.25">
      <c r="B16" s="135">
        <f t="shared" si="0"/>
        <v>43741</v>
      </c>
      <c r="C16" s="132">
        <v>43741</v>
      </c>
      <c r="D16" s="102"/>
      <c r="E16" s="102"/>
      <c r="F16" s="102"/>
      <c r="G16" s="102"/>
      <c r="H16" s="103"/>
      <c r="I16" s="121">
        <f t="shared" si="1"/>
        <v>0</v>
      </c>
      <c r="J16" s="125">
        <f t="shared" si="2"/>
        <v>0</v>
      </c>
    </row>
    <row r="17" spans="2:10" ht="20.25" customHeight="1" thickBot="1" x14ac:dyDescent="0.3">
      <c r="B17" s="136">
        <f t="shared" si="0"/>
        <v>43742</v>
      </c>
      <c r="C17" s="137">
        <v>43742</v>
      </c>
      <c r="D17" s="114">
        <v>0.29166666666666669</v>
      </c>
      <c r="E17" s="114">
        <v>0.34375</v>
      </c>
      <c r="F17" s="114">
        <v>0.6875</v>
      </c>
      <c r="G17" s="114">
        <v>0.72916666666666663</v>
      </c>
      <c r="H17" s="115"/>
      <c r="I17" s="123">
        <f t="shared" si="1"/>
        <v>9.3749999999999944E-2</v>
      </c>
      <c r="J17" s="127">
        <f t="shared" si="2"/>
        <v>12</v>
      </c>
    </row>
    <row r="18" spans="2:10" ht="20.25" customHeight="1" x14ac:dyDescent="0.25">
      <c r="B18" s="133">
        <f t="shared" si="0"/>
        <v>43745</v>
      </c>
      <c r="C18" s="134">
        <v>43745</v>
      </c>
      <c r="D18" s="109"/>
      <c r="E18" s="109"/>
      <c r="F18" s="109">
        <v>0.6875</v>
      </c>
      <c r="G18" s="109">
        <v>0.73958333333333337</v>
      </c>
      <c r="H18" s="110"/>
      <c r="I18" s="120">
        <f t="shared" si="1"/>
        <v>5.208333333333337E-2</v>
      </c>
      <c r="J18" s="124">
        <f t="shared" si="2"/>
        <v>8</v>
      </c>
    </row>
    <row r="19" spans="2:10" ht="20.25" customHeight="1" x14ac:dyDescent="0.25">
      <c r="B19" s="135">
        <f t="shared" si="0"/>
        <v>43746</v>
      </c>
      <c r="C19" s="132">
        <v>43746</v>
      </c>
      <c r="D19" s="102">
        <v>0.32291666666666669</v>
      </c>
      <c r="E19" s="102">
        <v>0.35416666666666669</v>
      </c>
      <c r="F19" s="102">
        <v>0.6875</v>
      </c>
      <c r="G19" s="102">
        <v>0.72916666666666663</v>
      </c>
      <c r="H19" s="103"/>
      <c r="I19" s="121">
        <f t="shared" si="1"/>
        <v>7.291666666666663E-2</v>
      </c>
      <c r="J19" s="125">
        <f t="shared" si="2"/>
        <v>10</v>
      </c>
    </row>
    <row r="20" spans="2:10" ht="20.25" customHeight="1" x14ac:dyDescent="0.25">
      <c r="B20" s="135">
        <f t="shared" si="0"/>
        <v>43747</v>
      </c>
      <c r="C20" s="132">
        <v>43747</v>
      </c>
      <c r="D20" s="107"/>
      <c r="E20" s="105"/>
      <c r="F20" s="105"/>
      <c r="G20" s="107"/>
      <c r="H20" s="106"/>
      <c r="I20" s="121">
        <f t="shared" si="1"/>
        <v>0</v>
      </c>
      <c r="J20" s="125">
        <f t="shared" si="2"/>
        <v>0</v>
      </c>
    </row>
    <row r="21" spans="2:10" ht="20.25" customHeight="1" x14ac:dyDescent="0.25">
      <c r="B21" s="135">
        <f t="shared" si="0"/>
        <v>43748</v>
      </c>
      <c r="C21" s="132">
        <v>43748</v>
      </c>
      <c r="D21" s="102"/>
      <c r="E21" s="102"/>
      <c r="F21" s="102"/>
      <c r="G21" s="102"/>
      <c r="H21" s="103"/>
      <c r="I21" s="121">
        <f t="shared" si="1"/>
        <v>0</v>
      </c>
      <c r="J21" s="125">
        <f t="shared" si="2"/>
        <v>0</v>
      </c>
    </row>
    <row r="22" spans="2:10" ht="20.25" customHeight="1" thickBot="1" x14ac:dyDescent="0.3">
      <c r="B22" s="136">
        <f t="shared" si="0"/>
        <v>43749</v>
      </c>
      <c r="C22" s="137">
        <v>43749</v>
      </c>
      <c r="D22" s="114"/>
      <c r="E22" s="114"/>
      <c r="F22" s="114"/>
      <c r="G22" s="114"/>
      <c r="H22" s="115"/>
      <c r="I22" s="123">
        <f t="shared" si="1"/>
        <v>0</v>
      </c>
      <c r="J22" s="127">
        <f t="shared" si="2"/>
        <v>0</v>
      </c>
    </row>
    <row r="23" spans="2:10" s="56" customFormat="1" ht="20.25" customHeight="1" x14ac:dyDescent="0.25">
      <c r="B23" s="133">
        <f t="shared" si="0"/>
        <v>43752</v>
      </c>
      <c r="C23" s="134">
        <v>43752</v>
      </c>
      <c r="D23" s="109"/>
      <c r="E23" s="109"/>
      <c r="F23" s="109">
        <v>0.6875</v>
      </c>
      <c r="G23" s="109">
        <v>0.73958333333333337</v>
      </c>
      <c r="H23" s="110"/>
      <c r="I23" s="120">
        <f t="shared" si="1"/>
        <v>5.208333333333337E-2</v>
      </c>
      <c r="J23" s="124">
        <f t="shared" si="2"/>
        <v>8</v>
      </c>
    </row>
    <row r="24" spans="2:10" ht="20.25" customHeight="1" x14ac:dyDescent="0.25">
      <c r="B24" s="135">
        <f t="shared" si="0"/>
        <v>43753</v>
      </c>
      <c r="C24" s="132">
        <v>43753</v>
      </c>
      <c r="D24" s="102"/>
      <c r="E24" s="102"/>
      <c r="F24" s="102"/>
      <c r="G24" s="102"/>
      <c r="H24" s="103"/>
      <c r="I24" s="121">
        <f t="shared" si="1"/>
        <v>0</v>
      </c>
      <c r="J24" s="125">
        <f t="shared" si="2"/>
        <v>0</v>
      </c>
    </row>
    <row r="25" spans="2:10" ht="20.25" customHeight="1" x14ac:dyDescent="0.25">
      <c r="B25" s="135">
        <f t="shared" si="0"/>
        <v>43754</v>
      </c>
      <c r="C25" s="132">
        <v>43754</v>
      </c>
      <c r="D25" s="107"/>
      <c r="E25" s="105"/>
      <c r="F25" s="105"/>
      <c r="G25" s="107"/>
      <c r="H25" s="106"/>
      <c r="I25" s="121">
        <f t="shared" si="1"/>
        <v>0</v>
      </c>
      <c r="J25" s="125">
        <f t="shared" si="2"/>
        <v>0</v>
      </c>
    </row>
    <row r="26" spans="2:10" ht="20.25" customHeight="1" x14ac:dyDescent="0.25">
      <c r="B26" s="135">
        <f t="shared" si="0"/>
        <v>43755</v>
      </c>
      <c r="C26" s="132">
        <v>43755</v>
      </c>
      <c r="D26" s="102"/>
      <c r="E26" s="102"/>
      <c r="F26" s="102">
        <v>0.6875</v>
      </c>
      <c r="G26" s="102">
        <v>0.75</v>
      </c>
      <c r="H26" s="103"/>
      <c r="I26" s="121">
        <f t="shared" si="1"/>
        <v>6.25E-2</v>
      </c>
      <c r="J26" s="125">
        <f t="shared" si="2"/>
        <v>8</v>
      </c>
    </row>
    <row r="27" spans="2:10" ht="20.25" customHeight="1" thickBot="1" x14ac:dyDescent="0.3">
      <c r="B27" s="136">
        <f t="shared" si="0"/>
        <v>43756</v>
      </c>
      <c r="C27" s="137">
        <v>43756</v>
      </c>
      <c r="D27" s="114"/>
      <c r="E27" s="114"/>
      <c r="F27" s="114"/>
      <c r="G27" s="114"/>
      <c r="H27" s="115"/>
      <c r="I27" s="123">
        <f t="shared" si="1"/>
        <v>0</v>
      </c>
      <c r="J27" s="127">
        <f t="shared" si="2"/>
        <v>0</v>
      </c>
    </row>
    <row r="28" spans="2:10" ht="20.25" customHeight="1" x14ac:dyDescent="0.25">
      <c r="B28" s="133">
        <f t="shared" si="0"/>
        <v>43759</v>
      </c>
      <c r="C28" s="134">
        <v>43759</v>
      </c>
      <c r="D28" s="141">
        <v>0.3125</v>
      </c>
      <c r="E28" s="140"/>
      <c r="F28" s="140"/>
      <c r="G28" s="141">
        <v>0.73958333333333337</v>
      </c>
      <c r="H28" s="142">
        <v>1</v>
      </c>
      <c r="I28" s="120">
        <f t="shared" si="1"/>
        <v>0.42708333333333337</v>
      </c>
      <c r="J28" s="124">
        <f t="shared" si="2"/>
        <v>14.2</v>
      </c>
    </row>
    <row r="29" spans="2:10" ht="20.25" customHeight="1" x14ac:dyDescent="0.25">
      <c r="B29" s="135">
        <f t="shared" si="0"/>
        <v>43760</v>
      </c>
      <c r="C29" s="132">
        <v>43760</v>
      </c>
      <c r="D29" s="107"/>
      <c r="E29" s="105"/>
      <c r="F29" s="105"/>
      <c r="G29" s="107"/>
      <c r="H29" s="106"/>
      <c r="I29" s="121">
        <f t="shared" si="1"/>
        <v>0</v>
      </c>
      <c r="J29" s="125">
        <f t="shared" si="2"/>
        <v>0</v>
      </c>
    </row>
    <row r="30" spans="2:10" ht="20.25" customHeight="1" x14ac:dyDescent="0.25">
      <c r="B30" s="135">
        <f t="shared" si="0"/>
        <v>43761</v>
      </c>
      <c r="C30" s="132">
        <v>43761</v>
      </c>
      <c r="D30" s="107">
        <v>0.33333333333333331</v>
      </c>
      <c r="E30" s="105"/>
      <c r="F30" s="105"/>
      <c r="G30" s="107">
        <v>0.77083333333333337</v>
      </c>
      <c r="H30" s="106">
        <v>1</v>
      </c>
      <c r="I30" s="121">
        <f t="shared" si="1"/>
        <v>0.43750000000000006</v>
      </c>
      <c r="J30" s="125">
        <f t="shared" si="2"/>
        <v>14.2</v>
      </c>
    </row>
    <row r="31" spans="2:10" ht="20.25" customHeight="1" x14ac:dyDescent="0.25">
      <c r="B31" s="135">
        <f t="shared" si="0"/>
        <v>43762</v>
      </c>
      <c r="C31" s="132">
        <v>43762</v>
      </c>
      <c r="D31" s="107"/>
      <c r="E31" s="105"/>
      <c r="F31" s="105"/>
      <c r="G31" s="107"/>
      <c r="H31" s="106"/>
      <c r="I31" s="121">
        <f t="shared" si="1"/>
        <v>0</v>
      </c>
      <c r="J31" s="125">
        <f t="shared" si="2"/>
        <v>0</v>
      </c>
    </row>
    <row r="32" spans="2:10" ht="20.25" customHeight="1" thickBot="1" x14ac:dyDescent="0.3">
      <c r="B32" s="136">
        <f t="shared" si="0"/>
        <v>43763</v>
      </c>
      <c r="C32" s="137">
        <v>43763</v>
      </c>
      <c r="D32" s="143"/>
      <c r="E32" s="144"/>
      <c r="F32" s="144"/>
      <c r="G32" s="143"/>
      <c r="H32" s="145"/>
      <c r="I32" s="123">
        <f t="shared" si="1"/>
        <v>0</v>
      </c>
      <c r="J32" s="127">
        <f t="shared" si="2"/>
        <v>0</v>
      </c>
    </row>
    <row r="33" spans="2:10" ht="20.25" customHeight="1" x14ac:dyDescent="0.25">
      <c r="B33" s="133">
        <f>C33</f>
        <v>43766</v>
      </c>
      <c r="C33" s="134">
        <v>43766</v>
      </c>
      <c r="D33" s="141"/>
      <c r="E33" s="140"/>
      <c r="F33" s="140"/>
      <c r="G33" s="141"/>
      <c r="H33" s="142"/>
      <c r="I33" s="120">
        <f t="shared" si="1"/>
        <v>0</v>
      </c>
      <c r="J33" s="124">
        <f t="shared" si="2"/>
        <v>0</v>
      </c>
    </row>
    <row r="34" spans="2:10" ht="20.25" customHeight="1" x14ac:dyDescent="0.25">
      <c r="B34" s="135">
        <f t="shared" si="0"/>
        <v>43767</v>
      </c>
      <c r="C34" s="132">
        <v>43767</v>
      </c>
      <c r="D34" s="107"/>
      <c r="E34" s="105"/>
      <c r="F34" s="105"/>
      <c r="G34" s="107"/>
      <c r="H34" s="106"/>
      <c r="I34" s="121">
        <f t="shared" si="1"/>
        <v>0</v>
      </c>
      <c r="J34" s="125">
        <f t="shared" si="2"/>
        <v>0</v>
      </c>
    </row>
    <row r="35" spans="2:10" ht="20.25" customHeight="1" x14ac:dyDescent="0.25">
      <c r="B35" s="135">
        <f>C35</f>
        <v>43768</v>
      </c>
      <c r="C35" s="132">
        <v>43768</v>
      </c>
      <c r="D35" s="107"/>
      <c r="E35" s="105"/>
      <c r="F35" s="105"/>
      <c r="G35" s="107"/>
      <c r="H35" s="106"/>
      <c r="I35" s="121">
        <f t="shared" si="1"/>
        <v>0</v>
      </c>
      <c r="J35" s="125">
        <f t="shared" si="2"/>
        <v>0</v>
      </c>
    </row>
    <row r="36" spans="2:10" ht="20.25" customHeight="1" x14ac:dyDescent="0.25">
      <c r="B36" s="135">
        <f>C36</f>
        <v>43769</v>
      </c>
      <c r="C36" s="132">
        <v>43769</v>
      </c>
      <c r="D36" s="107">
        <v>0.3125</v>
      </c>
      <c r="E36" s="105"/>
      <c r="F36" s="105"/>
      <c r="G36" s="107">
        <v>0.73958333333333337</v>
      </c>
      <c r="H36" s="106">
        <v>1</v>
      </c>
      <c r="I36" s="121">
        <f t="shared" si="1"/>
        <v>0.42708333333333337</v>
      </c>
      <c r="J36" s="125">
        <f t="shared" si="2"/>
        <v>14.2</v>
      </c>
    </row>
    <row r="37" spans="2:10" ht="20.25" customHeight="1" thickBot="1" x14ac:dyDescent="0.3">
      <c r="B37" s="136">
        <f>C37</f>
        <v>43770</v>
      </c>
      <c r="C37" s="137">
        <v>43770</v>
      </c>
      <c r="D37" s="143"/>
      <c r="E37" s="144"/>
      <c r="F37" s="144"/>
      <c r="G37" s="143"/>
      <c r="H37" s="145"/>
      <c r="I37" s="123">
        <f t="shared" si="1"/>
        <v>0</v>
      </c>
      <c r="J37" s="127">
        <f t="shared" si="2"/>
        <v>0</v>
      </c>
    </row>
    <row r="38" spans="2:10" ht="20.25" customHeight="1" x14ac:dyDescent="0.25">
      <c r="B38" s="35" t="s">
        <v>49</v>
      </c>
      <c r="C38" s="6"/>
      <c r="D38" s="6"/>
      <c r="E38" s="6"/>
      <c r="F38" s="6"/>
      <c r="G38" s="6"/>
      <c r="H38" s="6"/>
      <c r="I38" s="36" t="s">
        <v>50</v>
      </c>
      <c r="J38" s="37">
        <f>SUM(J14:J37)</f>
        <v>112.80000000000001</v>
      </c>
    </row>
    <row r="39" spans="2:10" ht="20.25" customHeight="1" x14ac:dyDescent="0.25">
      <c r="B39" s="38"/>
      <c r="C39" s="6"/>
      <c r="D39" s="6"/>
      <c r="E39" s="6"/>
      <c r="F39" s="6"/>
      <c r="G39" s="6"/>
      <c r="H39" s="6"/>
      <c r="I39" s="39" t="s">
        <v>51</v>
      </c>
      <c r="J39" s="40"/>
    </row>
    <row r="40" spans="2:10" ht="20.25" customHeight="1" x14ac:dyDescent="0.25">
      <c r="B40" s="38"/>
      <c r="C40" s="6"/>
      <c r="D40" s="6"/>
      <c r="E40" s="6"/>
      <c r="F40" s="6"/>
      <c r="G40" s="6"/>
      <c r="H40" s="6"/>
      <c r="I40" s="41" t="s">
        <v>52</v>
      </c>
      <c r="J40" s="42"/>
    </row>
    <row r="41" spans="2:10" ht="20.25" customHeight="1" x14ac:dyDescent="0.25">
      <c r="B41" s="43"/>
      <c r="C41" s="44"/>
      <c r="D41" s="44"/>
      <c r="E41" s="44"/>
      <c r="F41" s="44"/>
      <c r="G41" s="44"/>
      <c r="H41" s="44"/>
      <c r="I41" s="45" t="s">
        <v>53</v>
      </c>
      <c r="J41" s="46">
        <f>J38-J39+J40</f>
        <v>112.80000000000001</v>
      </c>
    </row>
  </sheetData>
  <sheetProtection selectLockedCells="1" selectUnlockedCells="1"/>
  <mergeCells count="23">
    <mergeCell ref="I12:I13"/>
    <mergeCell ref="D12:E12"/>
    <mergeCell ref="F6:G6"/>
    <mergeCell ref="J12:J13"/>
    <mergeCell ref="C6:E8"/>
    <mergeCell ref="F7:G7"/>
    <mergeCell ref="B12:C13"/>
    <mergeCell ref="I8:J8"/>
    <mergeCell ref="F12:G12"/>
    <mergeCell ref="H12:H13"/>
    <mergeCell ref="C9:E10"/>
    <mergeCell ref="I9:J10"/>
    <mergeCell ref="G9:G10"/>
    <mergeCell ref="F9:F10"/>
    <mergeCell ref="H9:H10"/>
    <mergeCell ref="B1:I1"/>
    <mergeCell ref="B3:D3"/>
    <mergeCell ref="E3:J3"/>
    <mergeCell ref="B5:J5"/>
    <mergeCell ref="B6:B10"/>
    <mergeCell ref="I6:J6"/>
    <mergeCell ref="F8:G8"/>
    <mergeCell ref="I7:J7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3F43-0368-5242-8D6F-4F5D0D4F5963}">
  <sheetPr>
    <pageSetUpPr fitToPage="1"/>
  </sheetPr>
  <dimension ref="B1:S38"/>
  <sheetViews>
    <sheetView showGridLines="0" topLeftCell="A16" zoomScale="140" zoomScaleNormal="140" workbookViewId="0">
      <selection activeCell="D3" sqref="D3"/>
    </sheetView>
  </sheetViews>
  <sheetFormatPr baseColWidth="10" defaultColWidth="11.42578125" defaultRowHeight="15" x14ac:dyDescent="0.25"/>
  <cols>
    <col min="1" max="1" width="11.42578125" style="1"/>
    <col min="2" max="2" width="10.7109375" style="25" customWidth="1"/>
    <col min="3" max="3" width="14.42578125" style="26" customWidth="1"/>
    <col min="4" max="8" width="8.140625" style="1" customWidth="1"/>
    <col min="9" max="9" width="10.7109375" style="1" customWidth="1"/>
    <col min="10" max="10" width="12.7109375" style="1" customWidth="1"/>
    <col min="11" max="16384" width="11.42578125" style="1"/>
  </cols>
  <sheetData>
    <row r="1" spans="2:19" ht="18.75" x14ac:dyDescent="0.25">
      <c r="B1" s="222">
        <v>45901</v>
      </c>
      <c r="C1" s="222"/>
      <c r="D1" s="222"/>
      <c r="E1" s="222"/>
      <c r="F1" s="222"/>
      <c r="G1" s="222"/>
      <c r="H1" s="222"/>
      <c r="I1" s="222"/>
      <c r="J1" s="222"/>
    </row>
    <row r="2" spans="2:19" ht="11.25" customHeight="1" x14ac:dyDescent="0.25">
      <c r="B2" s="7"/>
    </row>
    <row r="3" spans="2:19" x14ac:dyDescent="0.25">
      <c r="B3" s="1" t="s">
        <v>34</v>
      </c>
      <c r="C3" s="1"/>
    </row>
    <row r="4" spans="2:19" ht="11.25" customHeight="1" x14ac:dyDescent="0.25">
      <c r="B4" s="7"/>
    </row>
    <row r="5" spans="2:19" x14ac:dyDescent="0.25">
      <c r="B5" s="205" t="s">
        <v>70</v>
      </c>
      <c r="C5" s="205"/>
      <c r="D5" s="205"/>
      <c r="E5" s="205"/>
      <c r="F5" s="205"/>
      <c r="G5" s="205"/>
      <c r="H5" s="205"/>
      <c r="I5" s="205"/>
      <c r="J5" s="205"/>
    </row>
    <row r="6" spans="2:19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2:19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2:19" ht="15" customHeight="1" x14ac:dyDescent="0.25">
      <c r="B8" s="225" t="s">
        <v>90</v>
      </c>
      <c r="C8" s="187"/>
      <c r="D8" s="187"/>
      <c r="E8" s="187"/>
      <c r="F8" s="187"/>
      <c r="G8" s="187"/>
      <c r="H8" s="187"/>
      <c r="I8" s="187"/>
      <c r="J8" s="226"/>
      <c r="K8" s="224"/>
      <c r="L8" s="224"/>
      <c r="M8" s="224"/>
      <c r="N8" s="224"/>
      <c r="O8" s="224"/>
      <c r="P8" s="224"/>
      <c r="Q8" s="224"/>
      <c r="R8" s="224"/>
      <c r="S8" s="224"/>
    </row>
    <row r="9" spans="2:19" ht="15" customHeight="1" x14ac:dyDescent="0.25">
      <c r="B9" s="221" t="s">
        <v>91</v>
      </c>
      <c r="C9" s="221"/>
      <c r="D9" s="221"/>
      <c r="E9" s="221"/>
      <c r="F9" s="221"/>
      <c r="G9" s="221"/>
      <c r="H9" s="221"/>
      <c r="I9" s="221"/>
      <c r="J9" s="221"/>
    </row>
    <row r="10" spans="2:19" ht="11.25" customHeight="1" x14ac:dyDescent="0.25"/>
    <row r="11" spans="2:19" ht="14.25" customHeight="1" x14ac:dyDescent="0.25">
      <c r="B11" s="215" t="s">
        <v>41</v>
      </c>
      <c r="C11" s="215"/>
      <c r="D11" s="211" t="s">
        <v>42</v>
      </c>
      <c r="E11" s="211"/>
      <c r="F11" s="211" t="s">
        <v>43</v>
      </c>
      <c r="G11" s="211"/>
      <c r="H11" s="210" t="s">
        <v>44</v>
      </c>
      <c r="I11" s="210" t="s">
        <v>45</v>
      </c>
      <c r="J11" s="213" t="s">
        <v>46</v>
      </c>
    </row>
    <row r="12" spans="2:19" ht="14.25" customHeight="1" thickBot="1" x14ac:dyDescent="0.3">
      <c r="B12" s="215"/>
      <c r="C12" s="215"/>
      <c r="D12" s="47" t="s">
        <v>47</v>
      </c>
      <c r="E12" s="47" t="s">
        <v>48</v>
      </c>
      <c r="F12" s="47" t="s">
        <v>47</v>
      </c>
      <c r="G12" s="47" t="s">
        <v>48</v>
      </c>
      <c r="H12" s="210"/>
      <c r="I12" s="210"/>
      <c r="J12" s="213"/>
    </row>
    <row r="13" spans="2:19" ht="20.25" customHeight="1" x14ac:dyDescent="0.25">
      <c r="B13" s="29">
        <f t="shared" ref="B13:B27" si="0">C13</f>
        <v>45901</v>
      </c>
      <c r="C13" s="97">
        <v>45901</v>
      </c>
      <c r="D13" s="108"/>
      <c r="E13" s="109"/>
      <c r="F13" s="109"/>
      <c r="G13" s="109"/>
      <c r="H13" s="110"/>
      <c r="I13" s="120">
        <f>(E13-D13)+(G13-F13)</f>
        <v>0</v>
      </c>
      <c r="J13" s="124">
        <f t="shared" ref="J13:J32" si="1">IF(ISBLANK(H13),(ROUNDUP(I13*48,0)/48*Taux_2€*48)+IF(ISBLANK(F13),0,Taux_2€),H13*Journée)</f>
        <v>0</v>
      </c>
    </row>
    <row r="14" spans="2:19" ht="20.25" customHeight="1" x14ac:dyDescent="0.25">
      <c r="B14" s="30">
        <f t="shared" si="0"/>
        <v>45902</v>
      </c>
      <c r="C14" s="98">
        <v>45902</v>
      </c>
      <c r="D14" s="111"/>
      <c r="E14" s="102"/>
      <c r="F14" s="102"/>
      <c r="G14" s="102"/>
      <c r="H14" s="103"/>
      <c r="I14" s="121">
        <f t="shared" ref="I14:I27" si="2">(E14-D14)+(G14-F14)</f>
        <v>0</v>
      </c>
      <c r="J14" s="125">
        <f t="shared" si="1"/>
        <v>0</v>
      </c>
    </row>
    <row r="15" spans="2:19" ht="20.25" customHeight="1" x14ac:dyDescent="0.25">
      <c r="B15" s="30">
        <f t="shared" si="0"/>
        <v>45903</v>
      </c>
      <c r="C15" s="98">
        <v>45903</v>
      </c>
      <c r="D15" s="112"/>
      <c r="E15" s="105"/>
      <c r="F15" s="105"/>
      <c r="G15" s="104"/>
      <c r="H15" s="106"/>
      <c r="I15" s="121">
        <f t="shared" si="2"/>
        <v>0</v>
      </c>
      <c r="J15" s="125">
        <f t="shared" si="1"/>
        <v>0</v>
      </c>
    </row>
    <row r="16" spans="2:19" ht="20.25" customHeight="1" x14ac:dyDescent="0.25">
      <c r="B16" s="30">
        <f t="shared" si="0"/>
        <v>45904</v>
      </c>
      <c r="C16" s="98">
        <v>45904</v>
      </c>
      <c r="D16" s="111"/>
      <c r="E16" s="102"/>
      <c r="F16" s="102"/>
      <c r="G16" s="102"/>
      <c r="H16" s="103"/>
      <c r="I16" s="121">
        <f t="shared" si="2"/>
        <v>0</v>
      </c>
      <c r="J16" s="125">
        <f t="shared" si="1"/>
        <v>0</v>
      </c>
    </row>
    <row r="17" spans="2:10" ht="20.25" customHeight="1" thickBot="1" x14ac:dyDescent="0.3">
      <c r="B17" s="33">
        <f t="shared" si="0"/>
        <v>45905</v>
      </c>
      <c r="C17" s="99">
        <v>45905</v>
      </c>
      <c r="D17" s="116"/>
      <c r="E17" s="117"/>
      <c r="F17" s="117"/>
      <c r="G17" s="117"/>
      <c r="H17" s="118"/>
      <c r="I17" s="122">
        <f t="shared" si="2"/>
        <v>0</v>
      </c>
      <c r="J17" s="126">
        <f t="shared" si="1"/>
        <v>0</v>
      </c>
    </row>
    <row r="18" spans="2:10" ht="20.25" customHeight="1" x14ac:dyDescent="0.25">
      <c r="B18" s="29">
        <f t="shared" si="0"/>
        <v>45908</v>
      </c>
      <c r="C18" s="97">
        <v>45908</v>
      </c>
      <c r="D18" s="108"/>
      <c r="E18" s="109"/>
      <c r="F18" s="109"/>
      <c r="G18" s="109"/>
      <c r="H18" s="110"/>
      <c r="I18" s="120">
        <f t="shared" si="2"/>
        <v>0</v>
      </c>
      <c r="J18" s="124">
        <f t="shared" si="1"/>
        <v>0</v>
      </c>
    </row>
    <row r="19" spans="2:10" ht="20.25" customHeight="1" x14ac:dyDescent="0.25">
      <c r="B19" s="30">
        <f t="shared" si="0"/>
        <v>45909</v>
      </c>
      <c r="C19" s="98">
        <v>45909</v>
      </c>
      <c r="D19" s="111"/>
      <c r="E19" s="102"/>
      <c r="F19" s="102"/>
      <c r="G19" s="102"/>
      <c r="H19" s="103"/>
      <c r="I19" s="121">
        <f t="shared" si="2"/>
        <v>0</v>
      </c>
      <c r="J19" s="125">
        <f t="shared" si="1"/>
        <v>0</v>
      </c>
    </row>
    <row r="20" spans="2:10" ht="20.25" customHeight="1" x14ac:dyDescent="0.25">
      <c r="B20" s="30">
        <f t="shared" si="0"/>
        <v>45910</v>
      </c>
      <c r="C20" s="98">
        <v>45910</v>
      </c>
      <c r="D20" s="112"/>
      <c r="E20" s="105"/>
      <c r="F20" s="105"/>
      <c r="G20" s="104"/>
      <c r="H20" s="106"/>
      <c r="I20" s="121">
        <f t="shared" si="2"/>
        <v>0</v>
      </c>
      <c r="J20" s="125">
        <f t="shared" si="1"/>
        <v>0</v>
      </c>
    </row>
    <row r="21" spans="2:10" ht="20.25" customHeight="1" x14ac:dyDescent="0.25">
      <c r="B21" s="30">
        <f t="shared" si="0"/>
        <v>45911</v>
      </c>
      <c r="C21" s="98">
        <v>45911</v>
      </c>
      <c r="D21" s="111"/>
      <c r="E21" s="102"/>
      <c r="F21" s="102"/>
      <c r="G21" s="102"/>
      <c r="H21" s="103"/>
      <c r="I21" s="121">
        <f t="shared" si="2"/>
        <v>0</v>
      </c>
      <c r="J21" s="125">
        <f t="shared" si="1"/>
        <v>0</v>
      </c>
    </row>
    <row r="22" spans="2:10" ht="20.25" customHeight="1" thickBot="1" x14ac:dyDescent="0.3">
      <c r="B22" s="33">
        <f t="shared" si="0"/>
        <v>45912</v>
      </c>
      <c r="C22" s="99">
        <v>45912</v>
      </c>
      <c r="D22" s="113"/>
      <c r="E22" s="114"/>
      <c r="F22" s="114"/>
      <c r="G22" s="114"/>
      <c r="H22" s="115"/>
      <c r="I22" s="123">
        <f t="shared" si="2"/>
        <v>0</v>
      </c>
      <c r="J22" s="127">
        <f t="shared" si="1"/>
        <v>0</v>
      </c>
    </row>
    <row r="23" spans="2:10" ht="20.25" customHeight="1" x14ac:dyDescent="0.25">
      <c r="B23" s="29">
        <f t="shared" si="0"/>
        <v>45915</v>
      </c>
      <c r="C23" s="97">
        <v>45915</v>
      </c>
      <c r="D23" s="108"/>
      <c r="E23" s="109"/>
      <c r="F23" s="109"/>
      <c r="G23" s="109"/>
      <c r="H23" s="110"/>
      <c r="I23" s="120">
        <f t="shared" si="2"/>
        <v>0</v>
      </c>
      <c r="J23" s="124">
        <f t="shared" si="1"/>
        <v>0</v>
      </c>
    </row>
    <row r="24" spans="2:10" ht="20.25" customHeight="1" x14ac:dyDescent="0.25">
      <c r="B24" s="30">
        <f t="shared" si="0"/>
        <v>45916</v>
      </c>
      <c r="C24" s="98">
        <v>45916</v>
      </c>
      <c r="D24" s="111"/>
      <c r="E24" s="102"/>
      <c r="F24" s="102"/>
      <c r="G24" s="102"/>
      <c r="H24" s="103"/>
      <c r="I24" s="121">
        <f t="shared" si="2"/>
        <v>0</v>
      </c>
      <c r="J24" s="125">
        <f t="shared" si="1"/>
        <v>0</v>
      </c>
    </row>
    <row r="25" spans="2:10" ht="20.25" customHeight="1" x14ac:dyDescent="0.25">
      <c r="B25" s="30">
        <f t="shared" si="0"/>
        <v>45917</v>
      </c>
      <c r="C25" s="98">
        <v>45917</v>
      </c>
      <c r="D25" s="119"/>
      <c r="E25" s="105"/>
      <c r="F25" s="105"/>
      <c r="G25" s="107"/>
      <c r="H25" s="106"/>
      <c r="I25" s="121">
        <f t="shared" si="2"/>
        <v>0</v>
      </c>
      <c r="J25" s="125">
        <f t="shared" si="1"/>
        <v>0</v>
      </c>
    </row>
    <row r="26" spans="2:10" ht="20.25" customHeight="1" x14ac:dyDescent="0.25">
      <c r="B26" s="30">
        <f t="shared" si="0"/>
        <v>45918</v>
      </c>
      <c r="C26" s="98">
        <v>45918</v>
      </c>
      <c r="D26" s="111"/>
      <c r="E26" s="102"/>
      <c r="F26" s="102"/>
      <c r="G26" s="102"/>
      <c r="H26" s="103"/>
      <c r="I26" s="121">
        <f t="shared" si="2"/>
        <v>0</v>
      </c>
      <c r="J26" s="125">
        <f t="shared" si="1"/>
        <v>0</v>
      </c>
    </row>
    <row r="27" spans="2:10" ht="20.25" customHeight="1" thickBot="1" x14ac:dyDescent="0.3">
      <c r="B27" s="33">
        <f t="shared" si="0"/>
        <v>45919</v>
      </c>
      <c r="C27" s="100">
        <v>45919</v>
      </c>
      <c r="D27" s="113"/>
      <c r="E27" s="114"/>
      <c r="F27" s="114"/>
      <c r="G27" s="114"/>
      <c r="H27" s="115"/>
      <c r="I27" s="123">
        <f t="shared" si="2"/>
        <v>0</v>
      </c>
      <c r="J27" s="127">
        <f t="shared" si="1"/>
        <v>0</v>
      </c>
    </row>
    <row r="28" spans="2:10" ht="20.25" customHeight="1" x14ac:dyDescent="0.25">
      <c r="B28" s="48">
        <v>44102</v>
      </c>
      <c r="C28" s="101">
        <v>45922</v>
      </c>
      <c r="D28" s="108"/>
      <c r="E28" s="109"/>
      <c r="F28" s="102"/>
      <c r="G28" s="102"/>
      <c r="H28" s="110"/>
      <c r="I28" s="120">
        <f t="shared" ref="I28:I33" si="3">(E28-D28)+(G28-F28)</f>
        <v>0</v>
      </c>
      <c r="J28" s="124">
        <f t="shared" si="1"/>
        <v>0</v>
      </c>
    </row>
    <row r="29" spans="2:10" ht="20.25" customHeight="1" x14ac:dyDescent="0.25">
      <c r="B29" s="30">
        <v>44103</v>
      </c>
      <c r="C29" s="98">
        <v>45923</v>
      </c>
      <c r="D29" s="111"/>
      <c r="E29" s="102"/>
      <c r="F29" s="105"/>
      <c r="G29" s="104"/>
      <c r="H29" s="103"/>
      <c r="I29" s="121">
        <f t="shared" si="3"/>
        <v>0</v>
      </c>
      <c r="J29" s="125">
        <f t="shared" si="1"/>
        <v>0</v>
      </c>
    </row>
    <row r="30" spans="2:10" ht="20.25" customHeight="1" x14ac:dyDescent="0.25">
      <c r="B30" s="30">
        <f>C30</f>
        <v>45924</v>
      </c>
      <c r="C30" s="98">
        <v>45924</v>
      </c>
      <c r="D30" s="119"/>
      <c r="E30" s="105"/>
      <c r="F30" s="102"/>
      <c r="G30" s="102"/>
      <c r="H30" s="106"/>
      <c r="I30" s="121">
        <f t="shared" si="3"/>
        <v>0</v>
      </c>
      <c r="J30" s="125">
        <f t="shared" si="1"/>
        <v>0</v>
      </c>
    </row>
    <row r="31" spans="2:10" ht="20.25" customHeight="1" x14ac:dyDescent="0.25">
      <c r="B31" s="57">
        <f>C31</f>
        <v>45925</v>
      </c>
      <c r="C31" s="53">
        <v>45925</v>
      </c>
      <c r="D31" s="111"/>
      <c r="E31" s="102"/>
      <c r="F31" s="117"/>
      <c r="G31" s="117"/>
      <c r="H31" s="103"/>
      <c r="I31" s="121">
        <f t="shared" si="3"/>
        <v>0</v>
      </c>
      <c r="J31" s="125">
        <f t="shared" si="1"/>
        <v>0</v>
      </c>
    </row>
    <row r="32" spans="2:10" ht="20.25" customHeight="1" thickBot="1" x14ac:dyDescent="0.3">
      <c r="B32" s="33">
        <f>C32</f>
        <v>45926</v>
      </c>
      <c r="C32" s="100">
        <v>45926</v>
      </c>
      <c r="D32" s="113"/>
      <c r="E32" s="114"/>
      <c r="F32" s="114"/>
      <c r="G32" s="114"/>
      <c r="H32" s="115"/>
      <c r="I32" s="123">
        <f t="shared" si="3"/>
        <v>0</v>
      </c>
      <c r="J32" s="127">
        <f t="shared" si="1"/>
        <v>0</v>
      </c>
    </row>
    <row r="33" spans="2:10" ht="20.25" customHeight="1" thickBot="1" x14ac:dyDescent="0.3">
      <c r="B33" s="30">
        <v>44102</v>
      </c>
      <c r="C33" s="98">
        <v>45929</v>
      </c>
      <c r="D33" s="108"/>
      <c r="E33" s="109"/>
      <c r="F33" s="102"/>
      <c r="G33" s="102"/>
      <c r="H33" s="110"/>
      <c r="I33" s="120">
        <f t="shared" si="3"/>
        <v>0</v>
      </c>
      <c r="J33" s="124">
        <f>IF(ISBLANK(H33),(ROUNDUP(I33*48,0)/48*Taux_2€*48)+IF(ISBLANK(F33),0,Taux_2€),H33*Journée)</f>
        <v>0</v>
      </c>
    </row>
    <row r="34" spans="2:10" ht="20.25" customHeight="1" x14ac:dyDescent="0.25">
      <c r="B34" s="30">
        <v>44103</v>
      </c>
      <c r="C34" s="98">
        <v>45930</v>
      </c>
      <c r="D34" s="108"/>
      <c r="E34" s="109"/>
      <c r="F34" s="109"/>
      <c r="G34" s="109"/>
      <c r="H34" s="110"/>
      <c r="I34" s="120">
        <f>(E34-D34)+(G34-F34)</f>
        <v>0</v>
      </c>
      <c r="J34" s="124">
        <f>IF(ISBLANK(H34),(ROUNDUP(I34*48,0)/48*Taux_2€*48)+IF(ISBLANK(F34),0,Taux_2€),H34*Journée)</f>
        <v>0</v>
      </c>
    </row>
    <row r="35" spans="2:10" ht="20.25" customHeight="1" x14ac:dyDescent="0.25">
      <c r="B35" s="35" t="s">
        <v>49</v>
      </c>
      <c r="C35" s="6"/>
      <c r="D35" s="6"/>
      <c r="E35" s="6"/>
      <c r="F35" s="6"/>
      <c r="G35" s="6"/>
      <c r="H35" s="49"/>
      <c r="I35" s="36" t="s">
        <v>50</v>
      </c>
      <c r="J35" s="37">
        <f>SUM(J13:J34)</f>
        <v>0</v>
      </c>
    </row>
    <row r="36" spans="2:10" ht="20.25" customHeight="1" x14ac:dyDescent="0.25">
      <c r="B36" s="38"/>
      <c r="C36" s="6"/>
      <c r="D36" s="6"/>
      <c r="E36" s="6"/>
      <c r="F36" s="6"/>
      <c r="G36" s="6"/>
      <c r="H36" s="49"/>
      <c r="I36" s="39" t="s">
        <v>51</v>
      </c>
      <c r="J36" s="40"/>
    </row>
    <row r="37" spans="2:10" ht="20.25" customHeight="1" x14ac:dyDescent="0.25">
      <c r="B37" s="38"/>
      <c r="C37" s="6"/>
      <c r="D37" s="6"/>
      <c r="E37" s="6"/>
      <c r="F37" s="6"/>
      <c r="G37" s="6"/>
      <c r="H37" s="49"/>
      <c r="I37" s="41" t="s">
        <v>52</v>
      </c>
      <c r="J37" s="42"/>
    </row>
    <row r="38" spans="2:10" ht="20.25" customHeight="1" x14ac:dyDescent="0.25">
      <c r="B38" s="43"/>
      <c r="C38" s="44"/>
      <c r="D38" s="44"/>
      <c r="E38" s="44"/>
      <c r="F38" s="44"/>
      <c r="G38" s="44"/>
      <c r="H38" s="50"/>
      <c r="I38" s="45" t="s">
        <v>53</v>
      </c>
      <c r="J38" s="46">
        <f>J35-J36+J37</f>
        <v>0</v>
      </c>
    </row>
  </sheetData>
  <sheetProtection selectLockedCells="1" selectUnlockedCells="1"/>
  <mergeCells count="13">
    <mergeCell ref="B1:J1"/>
    <mergeCell ref="B5:J5"/>
    <mergeCell ref="B6:J6"/>
    <mergeCell ref="B7:J7"/>
    <mergeCell ref="K8:S8"/>
    <mergeCell ref="B8:J8"/>
    <mergeCell ref="B9:J9"/>
    <mergeCell ref="B11:C12"/>
    <mergeCell ref="D11:E11"/>
    <mergeCell ref="F11:G11"/>
    <mergeCell ref="H11:H12"/>
    <mergeCell ref="I11:I12"/>
    <mergeCell ref="J11:J12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34B6-A304-F541-B928-26E0208F6D35}">
  <sheetPr>
    <pageSetUpPr fitToPage="1"/>
  </sheetPr>
  <dimension ref="A1:P39"/>
  <sheetViews>
    <sheetView showGridLines="0" zoomScale="140" zoomScaleNormal="140" workbookViewId="0">
      <selection activeCell="J36" sqref="J36"/>
    </sheetView>
  </sheetViews>
  <sheetFormatPr baseColWidth="10" defaultColWidth="11.42578125" defaultRowHeight="15" x14ac:dyDescent="0.25"/>
  <cols>
    <col min="1" max="1" width="11.42578125" style="1"/>
    <col min="2" max="2" width="10.7109375" style="25" customWidth="1"/>
    <col min="3" max="3" width="14.7109375" style="1" customWidth="1"/>
    <col min="4" max="8" width="8.140625" style="1" customWidth="1"/>
    <col min="9" max="9" width="10.7109375" style="1" customWidth="1"/>
    <col min="10" max="10" width="12.7109375" style="1" customWidth="1"/>
    <col min="11" max="16384" width="11.42578125" style="1"/>
  </cols>
  <sheetData>
    <row r="1" spans="1:16" ht="18.75" x14ac:dyDescent="0.25">
      <c r="B1" s="222">
        <v>45931</v>
      </c>
      <c r="C1" s="222"/>
      <c r="D1" s="222"/>
      <c r="E1" s="222"/>
      <c r="F1" s="222"/>
      <c r="G1" s="222"/>
      <c r="H1" s="222"/>
      <c r="I1" s="222"/>
      <c r="J1" s="222"/>
    </row>
    <row r="2" spans="1:16" ht="11.25" customHeight="1" x14ac:dyDescent="0.25">
      <c r="B2" s="7"/>
    </row>
    <row r="3" spans="1:16" x14ac:dyDescent="0.25">
      <c r="B3" s="1" t="s">
        <v>34</v>
      </c>
    </row>
    <row r="4" spans="1:16" ht="11.25" customHeight="1" x14ac:dyDescent="0.25">
      <c r="B4" s="7"/>
    </row>
    <row r="5" spans="1:16" x14ac:dyDescent="0.25">
      <c r="B5" s="205" t="s">
        <v>71</v>
      </c>
      <c r="C5" s="205"/>
      <c r="D5" s="205"/>
      <c r="E5" s="205"/>
      <c r="F5" s="205"/>
      <c r="G5" s="205"/>
      <c r="H5" s="205"/>
      <c r="I5" s="205"/>
      <c r="J5" s="205"/>
    </row>
    <row r="6" spans="1:16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1:16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1:16" ht="15" customHeight="1" x14ac:dyDescent="0.25">
      <c r="B8" s="231" t="s">
        <v>72</v>
      </c>
      <c r="C8" s="232"/>
      <c r="D8" s="232"/>
      <c r="E8" s="232"/>
      <c r="F8" s="232"/>
      <c r="G8" s="232"/>
      <c r="H8" s="232"/>
      <c r="I8" s="232"/>
      <c r="J8" s="233"/>
    </row>
    <row r="9" spans="1:16" s="56" customFormat="1" ht="15" customHeight="1" x14ac:dyDescent="0.25">
      <c r="A9" s="55"/>
      <c r="B9" s="228" t="s">
        <v>73</v>
      </c>
      <c r="C9" s="229"/>
      <c r="D9" s="229"/>
      <c r="E9" s="229"/>
      <c r="F9" s="229"/>
      <c r="G9" s="229"/>
      <c r="H9" s="229"/>
      <c r="I9" s="229"/>
      <c r="J9" s="230"/>
    </row>
    <row r="10" spans="1:16" ht="11.25" customHeight="1" thickBot="1" x14ac:dyDescent="0.3"/>
    <row r="11" spans="1:16" s="26" customFormat="1" ht="14.25" customHeight="1" thickBot="1" x14ac:dyDescent="0.3">
      <c r="B11" s="215" t="s">
        <v>41</v>
      </c>
      <c r="C11" s="215"/>
      <c r="D11" s="211" t="s">
        <v>42</v>
      </c>
      <c r="E11" s="211"/>
      <c r="F11" s="211" t="s">
        <v>43</v>
      </c>
      <c r="G11" s="211"/>
      <c r="H11" s="209" t="s">
        <v>44</v>
      </c>
      <c r="I11" s="209" t="s">
        <v>45</v>
      </c>
      <c r="J11" s="212" t="s">
        <v>46</v>
      </c>
    </row>
    <row r="12" spans="1:16" s="26" customFormat="1" ht="14.25" customHeight="1" x14ac:dyDescent="0.25">
      <c r="B12" s="216"/>
      <c r="C12" s="216"/>
      <c r="D12" s="70" t="s">
        <v>47</v>
      </c>
      <c r="E12" s="70" t="s">
        <v>48</v>
      </c>
      <c r="F12" s="70" t="s">
        <v>47</v>
      </c>
      <c r="G12" s="70" t="s">
        <v>48</v>
      </c>
      <c r="H12" s="210"/>
      <c r="I12" s="210"/>
      <c r="J12" s="213"/>
    </row>
    <row r="13" spans="1:16" ht="20.25" customHeight="1" x14ac:dyDescent="0.25">
      <c r="B13" s="135">
        <f t="shared" ref="B13:B30" si="0">C13</f>
        <v>45931</v>
      </c>
      <c r="C13" s="132">
        <v>45931</v>
      </c>
      <c r="D13" s="107"/>
      <c r="E13" s="105"/>
      <c r="F13" s="105"/>
      <c r="G13" s="107"/>
      <c r="H13" s="106"/>
      <c r="I13" s="121">
        <f t="shared" ref="I13:I32" si="1">(E13-D13)+(G13-F13)</f>
        <v>0</v>
      </c>
      <c r="J13" s="125">
        <f t="shared" ref="J13:J32" si="2">IF(ISBLANK(H13),(ROUNDUP(I13*48,0)/48*Taux_2€*48)+IF(ISBLANK(F13),0,Taux_2€),H13*Journée)</f>
        <v>0</v>
      </c>
    </row>
    <row r="14" spans="1:16" ht="20.25" customHeight="1" x14ac:dyDescent="0.25">
      <c r="B14" s="135">
        <f t="shared" si="0"/>
        <v>45932</v>
      </c>
      <c r="C14" s="132">
        <v>45932</v>
      </c>
      <c r="D14" s="102"/>
      <c r="E14" s="102"/>
      <c r="F14" s="102"/>
      <c r="G14" s="102"/>
      <c r="H14" s="103"/>
      <c r="I14" s="121">
        <f t="shared" si="1"/>
        <v>0</v>
      </c>
      <c r="J14" s="125">
        <f t="shared" si="2"/>
        <v>0</v>
      </c>
      <c r="N14" s="227"/>
      <c r="O14" s="227"/>
      <c r="P14" s="227"/>
    </row>
    <row r="15" spans="1:16" ht="20.25" customHeight="1" thickBot="1" x14ac:dyDescent="0.3">
      <c r="B15" s="136">
        <f t="shared" si="0"/>
        <v>45933</v>
      </c>
      <c r="C15" s="137">
        <v>45933</v>
      </c>
      <c r="D15" s="114"/>
      <c r="E15" s="114"/>
      <c r="F15" s="114"/>
      <c r="G15" s="114"/>
      <c r="H15" s="115"/>
      <c r="I15" s="123">
        <f t="shared" si="1"/>
        <v>0</v>
      </c>
      <c r="J15" s="127">
        <f t="shared" si="2"/>
        <v>0</v>
      </c>
    </row>
    <row r="16" spans="1:16" ht="20.25" customHeight="1" x14ac:dyDescent="0.25">
      <c r="B16" s="133">
        <f t="shared" si="0"/>
        <v>45936</v>
      </c>
      <c r="C16" s="134">
        <v>45936</v>
      </c>
      <c r="D16" s="109"/>
      <c r="E16" s="109"/>
      <c r="F16" s="109"/>
      <c r="G16" s="109"/>
      <c r="H16" s="110"/>
      <c r="I16" s="120">
        <f t="shared" si="1"/>
        <v>0</v>
      </c>
      <c r="J16" s="124">
        <f t="shared" si="2"/>
        <v>0</v>
      </c>
    </row>
    <row r="17" spans="2:10" ht="20.25" customHeight="1" x14ac:dyDescent="0.25">
      <c r="B17" s="135">
        <f t="shared" si="0"/>
        <v>45937</v>
      </c>
      <c r="C17" s="132">
        <v>45937</v>
      </c>
      <c r="D17" s="102"/>
      <c r="E17" s="102"/>
      <c r="F17" s="102"/>
      <c r="G17" s="102"/>
      <c r="H17" s="103"/>
      <c r="I17" s="121">
        <f t="shared" si="1"/>
        <v>0</v>
      </c>
      <c r="J17" s="125">
        <f t="shared" si="2"/>
        <v>0</v>
      </c>
    </row>
    <row r="18" spans="2:10" ht="20.25" customHeight="1" x14ac:dyDescent="0.25">
      <c r="B18" s="135">
        <f>C18</f>
        <v>45938</v>
      </c>
      <c r="C18" s="132">
        <v>45938</v>
      </c>
      <c r="D18" s="107"/>
      <c r="E18" s="105"/>
      <c r="F18" s="105"/>
      <c r="G18" s="107"/>
      <c r="H18" s="106"/>
      <c r="I18" s="121">
        <f t="shared" si="1"/>
        <v>0</v>
      </c>
      <c r="J18" s="125">
        <f t="shared" si="2"/>
        <v>0</v>
      </c>
    </row>
    <row r="19" spans="2:10" ht="20.25" customHeight="1" x14ac:dyDescent="0.25">
      <c r="B19" s="135">
        <f t="shared" si="0"/>
        <v>45939</v>
      </c>
      <c r="C19" s="132">
        <v>45939</v>
      </c>
      <c r="D19" s="102"/>
      <c r="E19" s="102"/>
      <c r="F19" s="102"/>
      <c r="G19" s="102"/>
      <c r="H19" s="103"/>
      <c r="I19" s="121">
        <f t="shared" si="1"/>
        <v>0</v>
      </c>
      <c r="J19" s="125">
        <f t="shared" si="2"/>
        <v>0</v>
      </c>
    </row>
    <row r="20" spans="2:10" ht="20.25" customHeight="1" thickBot="1" x14ac:dyDescent="0.3">
      <c r="B20" s="136">
        <f t="shared" si="0"/>
        <v>45940</v>
      </c>
      <c r="C20" s="137">
        <v>45940</v>
      </c>
      <c r="D20" s="114"/>
      <c r="E20" s="114"/>
      <c r="F20" s="114"/>
      <c r="G20" s="114"/>
      <c r="H20" s="115"/>
      <c r="I20" s="123">
        <f t="shared" si="1"/>
        <v>0</v>
      </c>
      <c r="J20" s="127">
        <f t="shared" si="2"/>
        <v>0</v>
      </c>
    </row>
    <row r="21" spans="2:10" ht="20.25" customHeight="1" x14ac:dyDescent="0.25">
      <c r="B21" s="133">
        <f t="shared" si="0"/>
        <v>45943</v>
      </c>
      <c r="C21" s="134">
        <v>45943</v>
      </c>
      <c r="D21" s="109"/>
      <c r="E21" s="109"/>
      <c r="F21" s="102"/>
      <c r="G21" s="102"/>
      <c r="H21" s="110"/>
      <c r="I21" s="120">
        <f t="shared" si="1"/>
        <v>0</v>
      </c>
      <c r="J21" s="124">
        <f t="shared" si="2"/>
        <v>0</v>
      </c>
    </row>
    <row r="22" spans="2:10" ht="20.25" customHeight="1" x14ac:dyDescent="0.25">
      <c r="B22" s="135">
        <f t="shared" si="0"/>
        <v>45944</v>
      </c>
      <c r="C22" s="132">
        <v>45944</v>
      </c>
      <c r="D22" s="102"/>
      <c r="E22" s="102"/>
      <c r="F22" s="105"/>
      <c r="G22" s="104"/>
      <c r="H22" s="103"/>
      <c r="I22" s="121">
        <f t="shared" si="1"/>
        <v>0</v>
      </c>
      <c r="J22" s="125">
        <f t="shared" si="2"/>
        <v>0</v>
      </c>
    </row>
    <row r="23" spans="2:10" ht="20.25" customHeight="1" x14ac:dyDescent="0.25">
      <c r="B23" s="135">
        <f t="shared" si="0"/>
        <v>45945</v>
      </c>
      <c r="C23" s="132">
        <v>45945</v>
      </c>
      <c r="D23" s="107"/>
      <c r="E23" s="105"/>
      <c r="F23" s="102"/>
      <c r="G23" s="102"/>
      <c r="H23" s="106"/>
      <c r="I23" s="121">
        <f t="shared" si="1"/>
        <v>0</v>
      </c>
      <c r="J23" s="125">
        <f t="shared" si="2"/>
        <v>0</v>
      </c>
    </row>
    <row r="24" spans="2:10" ht="20.25" customHeight="1" x14ac:dyDescent="0.25">
      <c r="B24" s="135">
        <f t="shared" si="0"/>
        <v>45946</v>
      </c>
      <c r="C24" s="132">
        <v>45946</v>
      </c>
      <c r="D24" s="102"/>
      <c r="E24" s="102"/>
      <c r="F24" s="117"/>
      <c r="G24" s="117"/>
      <c r="H24" s="103"/>
      <c r="I24" s="121">
        <f t="shared" si="1"/>
        <v>0</v>
      </c>
      <c r="J24" s="125">
        <f t="shared" si="2"/>
        <v>0</v>
      </c>
    </row>
    <row r="25" spans="2:10" ht="20.25" customHeight="1" thickBot="1" x14ac:dyDescent="0.3">
      <c r="B25" s="136">
        <f t="shared" si="0"/>
        <v>45947</v>
      </c>
      <c r="C25" s="137">
        <v>45947</v>
      </c>
      <c r="D25" s="114"/>
      <c r="E25" s="114"/>
      <c r="F25" s="114"/>
      <c r="G25" s="114"/>
      <c r="H25" s="115"/>
      <c r="I25" s="123">
        <f t="shared" si="1"/>
        <v>0</v>
      </c>
      <c r="J25" s="127">
        <f t="shared" si="2"/>
        <v>0</v>
      </c>
    </row>
    <row r="26" spans="2:10" ht="20.25" customHeight="1" x14ac:dyDescent="0.25">
      <c r="B26" s="133">
        <f t="shared" si="0"/>
        <v>45950</v>
      </c>
      <c r="C26" s="134">
        <v>45950</v>
      </c>
      <c r="D26" s="141"/>
      <c r="E26" s="140"/>
      <c r="F26" s="140"/>
      <c r="G26" s="141"/>
      <c r="H26" s="142"/>
      <c r="I26" s="120">
        <f t="shared" si="1"/>
        <v>0</v>
      </c>
      <c r="J26" s="124">
        <f t="shared" si="2"/>
        <v>0</v>
      </c>
    </row>
    <row r="27" spans="2:10" ht="20.25" customHeight="1" x14ac:dyDescent="0.25">
      <c r="B27" s="135">
        <f t="shared" si="0"/>
        <v>45951</v>
      </c>
      <c r="C27" s="132">
        <v>45951</v>
      </c>
      <c r="D27" s="107"/>
      <c r="E27" s="105"/>
      <c r="F27" s="105"/>
      <c r="G27" s="107"/>
      <c r="H27" s="106"/>
      <c r="I27" s="121">
        <f t="shared" si="1"/>
        <v>0</v>
      </c>
      <c r="J27" s="125">
        <f t="shared" si="2"/>
        <v>0</v>
      </c>
    </row>
    <row r="28" spans="2:10" ht="20.25" customHeight="1" x14ac:dyDescent="0.25">
      <c r="B28" s="135">
        <f t="shared" si="0"/>
        <v>45952</v>
      </c>
      <c r="C28" s="132">
        <v>45952</v>
      </c>
      <c r="D28" s="107"/>
      <c r="E28" s="105"/>
      <c r="F28" s="105"/>
      <c r="G28" s="107"/>
      <c r="H28" s="106"/>
      <c r="I28" s="121">
        <f t="shared" si="1"/>
        <v>0</v>
      </c>
      <c r="J28" s="125">
        <f t="shared" si="2"/>
        <v>0</v>
      </c>
    </row>
    <row r="29" spans="2:10" ht="20.25" customHeight="1" x14ac:dyDescent="0.25">
      <c r="B29" s="135">
        <v>44133</v>
      </c>
      <c r="C29" s="132">
        <v>45953</v>
      </c>
      <c r="D29" s="107"/>
      <c r="E29" s="105"/>
      <c r="F29" s="105"/>
      <c r="G29" s="107"/>
      <c r="H29" s="106"/>
      <c r="I29" s="121">
        <f t="shared" si="1"/>
        <v>0</v>
      </c>
      <c r="J29" s="125">
        <f t="shared" si="2"/>
        <v>0</v>
      </c>
    </row>
    <row r="30" spans="2:10" ht="20.25" customHeight="1" thickBot="1" x14ac:dyDescent="0.3">
      <c r="B30" s="136">
        <f t="shared" si="0"/>
        <v>45954</v>
      </c>
      <c r="C30" s="137">
        <v>45954</v>
      </c>
      <c r="D30" s="143"/>
      <c r="E30" s="144"/>
      <c r="F30" s="144"/>
      <c r="G30" s="143"/>
      <c r="H30" s="145"/>
      <c r="I30" s="123">
        <f t="shared" si="1"/>
        <v>0</v>
      </c>
      <c r="J30" s="127">
        <f t="shared" si="2"/>
        <v>0</v>
      </c>
    </row>
    <row r="31" spans="2:10" ht="20.25" customHeight="1" x14ac:dyDescent="0.25">
      <c r="B31" s="133">
        <f>C31</f>
        <v>45957</v>
      </c>
      <c r="C31" s="134">
        <v>45957</v>
      </c>
      <c r="D31" s="141"/>
      <c r="E31" s="140"/>
      <c r="F31" s="140"/>
      <c r="G31" s="141"/>
      <c r="H31" s="142"/>
      <c r="I31" s="120">
        <f t="shared" si="1"/>
        <v>0</v>
      </c>
      <c r="J31" s="124">
        <f t="shared" si="2"/>
        <v>0</v>
      </c>
    </row>
    <row r="32" spans="2:10" ht="20.25" customHeight="1" x14ac:dyDescent="0.25">
      <c r="B32" s="135">
        <f>C32</f>
        <v>45958</v>
      </c>
      <c r="C32" s="132">
        <v>45958</v>
      </c>
      <c r="D32" s="107"/>
      <c r="E32" s="105"/>
      <c r="F32" s="105"/>
      <c r="G32" s="107"/>
      <c r="H32" s="106"/>
      <c r="I32" s="121">
        <f t="shared" si="1"/>
        <v>0</v>
      </c>
      <c r="J32" s="125">
        <f t="shared" si="2"/>
        <v>0</v>
      </c>
    </row>
    <row r="33" spans="2:10" ht="20.25" customHeight="1" x14ac:dyDescent="0.25">
      <c r="B33" s="135">
        <f>C33</f>
        <v>45959</v>
      </c>
      <c r="C33" s="132">
        <v>45959</v>
      </c>
      <c r="D33" s="107"/>
      <c r="E33" s="105"/>
      <c r="F33" s="105"/>
      <c r="G33" s="107"/>
      <c r="H33" s="106"/>
      <c r="I33" s="121">
        <f>(E33-D33)+(G33-F33)</f>
        <v>0</v>
      </c>
      <c r="J33" s="125">
        <f>IF(ISBLANK(H33),(ROUNDUP(I33*48,0)/48*Taux_2€*48)+IF(ISBLANK(F33),0,Taux_2€),H33*Journée)</f>
        <v>0</v>
      </c>
    </row>
    <row r="34" spans="2:10" ht="20.25" customHeight="1" x14ac:dyDescent="0.25">
      <c r="B34" s="135">
        <f>C34</f>
        <v>45960</v>
      </c>
      <c r="C34" s="132">
        <v>45960</v>
      </c>
      <c r="D34" s="107"/>
      <c r="E34" s="105"/>
      <c r="F34" s="105"/>
      <c r="G34" s="107"/>
      <c r="H34" s="106"/>
      <c r="I34" s="121">
        <f>(E34-D34)+(G34-F34)</f>
        <v>0</v>
      </c>
      <c r="J34" s="125">
        <f>IF(ISBLANK(H34),(ROUNDUP(I34*48,0)/48*Taux_2€*48)+IF(ISBLANK(F34),0,Taux_2€),H34*Journée)</f>
        <v>0</v>
      </c>
    </row>
    <row r="35" spans="2:10" ht="20.25" customHeight="1" thickBot="1" x14ac:dyDescent="0.3">
      <c r="B35" s="136">
        <f>C35</f>
        <v>45961</v>
      </c>
      <c r="C35" s="137">
        <v>45961</v>
      </c>
      <c r="D35" s="143"/>
      <c r="E35" s="144"/>
      <c r="F35" s="144"/>
      <c r="G35" s="143"/>
      <c r="H35" s="145"/>
      <c r="I35" s="123">
        <f>(E35-D35)+(G35-F35)</f>
        <v>0</v>
      </c>
      <c r="J35" s="127">
        <f>IF(ISBLANK(H35),(ROUNDUP(I35*48,0)/48*Taux_2€*48)+IF(ISBLANK(F35),0,Taux_2€),H35*Journée)</f>
        <v>0</v>
      </c>
    </row>
    <row r="36" spans="2:10" ht="20.25" customHeight="1" x14ac:dyDescent="0.25">
      <c r="B36" s="35" t="s">
        <v>49</v>
      </c>
      <c r="C36" s="6"/>
      <c r="D36" s="6"/>
      <c r="E36" s="6"/>
      <c r="F36" s="6"/>
      <c r="G36" s="6"/>
      <c r="H36" s="6"/>
      <c r="I36" s="36" t="s">
        <v>50</v>
      </c>
      <c r="J36" s="37">
        <f>SUM(J13:J35)</f>
        <v>0</v>
      </c>
    </row>
    <row r="37" spans="2:10" ht="20.25" customHeight="1" x14ac:dyDescent="0.25">
      <c r="B37" s="38"/>
      <c r="C37" s="6"/>
      <c r="D37" s="6"/>
      <c r="E37" s="6"/>
      <c r="F37" s="6"/>
      <c r="G37" s="6"/>
      <c r="H37" s="6"/>
      <c r="I37" s="39" t="s">
        <v>51</v>
      </c>
      <c r="J37" s="40"/>
    </row>
    <row r="38" spans="2:10" ht="20.25" customHeight="1" x14ac:dyDescent="0.25">
      <c r="B38" s="38"/>
      <c r="C38" s="6"/>
      <c r="D38" s="6"/>
      <c r="E38" s="6"/>
      <c r="F38" s="6"/>
      <c r="G38" s="6"/>
      <c r="H38" s="6"/>
      <c r="I38" s="41" t="s">
        <v>52</v>
      </c>
      <c r="J38" s="42"/>
    </row>
    <row r="39" spans="2:10" x14ac:dyDescent="0.25">
      <c r="B39" s="43"/>
      <c r="C39" s="44"/>
      <c r="D39" s="44"/>
      <c r="E39" s="44"/>
      <c r="F39" s="44"/>
      <c r="G39" s="44"/>
      <c r="H39" s="50"/>
      <c r="I39" s="45" t="s">
        <v>53</v>
      </c>
      <c r="J39" s="46">
        <f>J36-J37+J38</f>
        <v>0</v>
      </c>
    </row>
  </sheetData>
  <sheetProtection selectLockedCells="1" selectUnlockedCells="1"/>
  <mergeCells count="13">
    <mergeCell ref="B8:J8"/>
    <mergeCell ref="B1:J1"/>
    <mergeCell ref="B5:J5"/>
    <mergeCell ref="B6:J6"/>
    <mergeCell ref="B7:J7"/>
    <mergeCell ref="N14:P14"/>
    <mergeCell ref="B9:J9"/>
    <mergeCell ref="B11:C12"/>
    <mergeCell ref="D11:E11"/>
    <mergeCell ref="F11:G11"/>
    <mergeCell ref="H11:H12"/>
    <mergeCell ref="I11:I12"/>
    <mergeCell ref="J11:J12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C017-C6F2-4C40-97BE-6F6EBB07D62C}">
  <dimension ref="A1:V38"/>
  <sheetViews>
    <sheetView showGridLines="0" topLeftCell="A28" zoomScale="140" zoomScaleNormal="140" workbookViewId="0">
      <selection activeCell="J33" sqref="J33"/>
    </sheetView>
  </sheetViews>
  <sheetFormatPr baseColWidth="10" defaultColWidth="11.42578125" defaultRowHeight="15" x14ac:dyDescent="0.25"/>
  <cols>
    <col min="1" max="1" width="11.42578125" style="1"/>
    <col min="2" max="2" width="10.7109375" style="1" customWidth="1"/>
    <col min="3" max="3" width="14.7109375" style="1" customWidth="1"/>
    <col min="4" max="8" width="8.140625" style="1" customWidth="1"/>
    <col min="9" max="9" width="10.7109375" style="1" customWidth="1"/>
    <col min="10" max="10" width="12.7109375" style="1" customWidth="1"/>
    <col min="11" max="16384" width="11.42578125" style="1"/>
  </cols>
  <sheetData>
    <row r="1" spans="1:22" ht="18.75" x14ac:dyDescent="0.25">
      <c r="B1" s="222">
        <v>45963</v>
      </c>
      <c r="C1" s="222"/>
      <c r="D1" s="222"/>
      <c r="E1" s="222"/>
      <c r="F1" s="222"/>
      <c r="G1" s="222"/>
      <c r="H1" s="222"/>
      <c r="I1" s="222"/>
      <c r="J1" s="222"/>
    </row>
    <row r="2" spans="1:22" ht="11.25" customHeight="1" x14ac:dyDescent="0.25">
      <c r="B2" s="13"/>
    </row>
    <row r="3" spans="1:22" x14ac:dyDescent="0.25">
      <c r="B3" s="1" t="s">
        <v>34</v>
      </c>
      <c r="O3" s="54"/>
      <c r="P3" s="54"/>
      <c r="Q3" s="54"/>
      <c r="R3" s="54"/>
      <c r="S3" s="54"/>
      <c r="T3" s="54"/>
      <c r="U3" s="54"/>
      <c r="V3" s="54"/>
    </row>
    <row r="4" spans="1:22" ht="11.25" customHeight="1" x14ac:dyDescent="0.25">
      <c r="B4" s="13"/>
    </row>
    <row r="5" spans="1:22" x14ac:dyDescent="0.25">
      <c r="B5" s="205" t="s">
        <v>74</v>
      </c>
      <c r="C5" s="205"/>
      <c r="D5" s="205"/>
      <c r="E5" s="205"/>
      <c r="F5" s="205"/>
      <c r="G5" s="205"/>
      <c r="H5" s="205"/>
      <c r="I5" s="205"/>
      <c r="J5" s="205"/>
    </row>
    <row r="6" spans="1:22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1:22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1:22" ht="15" customHeight="1" x14ac:dyDescent="0.25">
      <c r="B8" s="223"/>
      <c r="C8" s="223"/>
      <c r="D8" s="223"/>
      <c r="E8" s="223"/>
      <c r="F8" s="223"/>
      <c r="G8" s="223"/>
      <c r="H8" s="223"/>
      <c r="I8" s="223"/>
      <c r="J8" s="223"/>
    </row>
    <row r="9" spans="1:22" s="56" customFormat="1" ht="15" customHeight="1" x14ac:dyDescent="0.25">
      <c r="A9" s="55"/>
      <c r="B9" s="234"/>
      <c r="C9" s="235"/>
      <c r="D9" s="235"/>
      <c r="E9" s="235"/>
      <c r="F9" s="235"/>
      <c r="G9" s="235"/>
      <c r="H9" s="235"/>
      <c r="I9" s="235"/>
      <c r="J9" s="236"/>
    </row>
    <row r="10" spans="1:22" ht="15.75" thickBot="1" x14ac:dyDescent="0.3"/>
    <row r="11" spans="1:22" ht="11.25" customHeight="1" thickBot="1" x14ac:dyDescent="0.3">
      <c r="B11" s="215" t="s">
        <v>41</v>
      </c>
      <c r="C11" s="215"/>
      <c r="D11" s="211" t="s">
        <v>42</v>
      </c>
      <c r="E11" s="211"/>
      <c r="F11" s="211" t="s">
        <v>43</v>
      </c>
      <c r="G11" s="211"/>
      <c r="H11" s="209" t="s">
        <v>44</v>
      </c>
      <c r="I11" s="209" t="s">
        <v>45</v>
      </c>
      <c r="J11" s="212" t="s">
        <v>46</v>
      </c>
    </row>
    <row r="12" spans="1:22" ht="14.25" customHeight="1" thickBot="1" x14ac:dyDescent="0.3">
      <c r="B12" s="216"/>
      <c r="C12" s="216"/>
      <c r="D12" s="70" t="s">
        <v>47</v>
      </c>
      <c r="E12" s="70" t="s">
        <v>48</v>
      </c>
      <c r="F12" s="70" t="s">
        <v>47</v>
      </c>
      <c r="G12" s="70" t="s">
        <v>48</v>
      </c>
      <c r="H12" s="210"/>
      <c r="I12" s="210"/>
      <c r="J12" s="213"/>
    </row>
    <row r="13" spans="1:22" ht="20.25" customHeight="1" x14ac:dyDescent="0.25">
      <c r="B13" s="133">
        <f t="shared" ref="B13:B24" si="0">C13</f>
        <v>45964</v>
      </c>
      <c r="C13" s="134">
        <v>45964</v>
      </c>
      <c r="D13" s="109"/>
      <c r="E13" s="109"/>
      <c r="F13" s="109"/>
      <c r="G13" s="109"/>
      <c r="H13" s="110"/>
      <c r="I13" s="120">
        <f>(E13-D13)+(G13-F13)</f>
        <v>0</v>
      </c>
      <c r="J13" s="124">
        <f>IF(ISBLANK(H13),(ROUNDUP(I13*48,0)/48*Taux_2€*48)+IF(ISBLANK(F13),0,Taux_2€),H13*Journée)</f>
        <v>0</v>
      </c>
    </row>
    <row r="14" spans="1:22" ht="20.25" customHeight="1" x14ac:dyDescent="0.25">
      <c r="B14" s="135">
        <f t="shared" si="0"/>
        <v>45965</v>
      </c>
      <c r="C14" s="132">
        <v>45965</v>
      </c>
      <c r="D14" s="102"/>
      <c r="E14" s="102"/>
      <c r="F14" s="102"/>
      <c r="G14" s="102"/>
      <c r="H14" s="103"/>
      <c r="I14" s="121">
        <f t="shared" ref="I14:I31" si="1">(E14-D14)+(G14-F14)</f>
        <v>0</v>
      </c>
      <c r="J14" s="125">
        <f t="shared" ref="J14:J31" si="2">IF(ISBLANK(H14),(ROUNDUP(I14*48,0)/48*Taux_2€*48)+IF(ISBLANK(F14),0,Taux_2€),H14*Journée)</f>
        <v>0</v>
      </c>
    </row>
    <row r="15" spans="1:22" ht="20.25" customHeight="1" x14ac:dyDescent="0.25">
      <c r="B15" s="135">
        <f t="shared" si="0"/>
        <v>45966</v>
      </c>
      <c r="C15" s="132">
        <v>45966</v>
      </c>
      <c r="D15" s="107"/>
      <c r="E15" s="105"/>
      <c r="F15" s="105"/>
      <c r="G15" s="107"/>
      <c r="H15" s="106"/>
      <c r="I15" s="121">
        <f t="shared" si="1"/>
        <v>0</v>
      </c>
      <c r="J15" s="125">
        <f t="shared" si="2"/>
        <v>0</v>
      </c>
    </row>
    <row r="16" spans="1:22" ht="20.25" customHeight="1" x14ac:dyDescent="0.25">
      <c r="B16" s="135">
        <f t="shared" si="0"/>
        <v>45967</v>
      </c>
      <c r="C16" s="132">
        <v>45967</v>
      </c>
      <c r="D16" s="102"/>
      <c r="E16" s="102"/>
      <c r="F16" s="102"/>
      <c r="G16" s="102"/>
      <c r="H16" s="103"/>
      <c r="I16" s="121">
        <f t="shared" si="1"/>
        <v>0</v>
      </c>
      <c r="J16" s="125">
        <f t="shared" si="2"/>
        <v>0</v>
      </c>
    </row>
    <row r="17" spans="2:10" ht="20.25" customHeight="1" thickBot="1" x14ac:dyDescent="0.3">
      <c r="B17" s="136">
        <f t="shared" si="0"/>
        <v>45968</v>
      </c>
      <c r="C17" s="137">
        <v>45968</v>
      </c>
      <c r="D17" s="114"/>
      <c r="E17" s="114"/>
      <c r="F17" s="114"/>
      <c r="G17" s="114"/>
      <c r="H17" s="115"/>
      <c r="I17" s="123">
        <f t="shared" si="1"/>
        <v>0</v>
      </c>
      <c r="J17" s="127">
        <f t="shared" si="2"/>
        <v>0</v>
      </c>
    </row>
    <row r="18" spans="2:10" ht="20.25" customHeight="1" x14ac:dyDescent="0.25">
      <c r="B18" s="133">
        <f t="shared" si="0"/>
        <v>45971</v>
      </c>
      <c r="C18" s="134">
        <v>45971</v>
      </c>
      <c r="D18" s="109"/>
      <c r="E18" s="109"/>
      <c r="F18" s="109"/>
      <c r="G18" s="109"/>
      <c r="H18" s="110"/>
      <c r="I18" s="120">
        <f>(E18-D18)+(G18-F18)</f>
        <v>0</v>
      </c>
      <c r="J18" s="124">
        <f>IF(ISBLANK(H18),(ROUNDUP(I18*48,0)/48*Taux_2€*48)+IF(ISBLANK(F18),0,Taux_2€),H18*Journée)</f>
        <v>0</v>
      </c>
    </row>
    <row r="19" spans="2:10" ht="20.25" customHeight="1" x14ac:dyDescent="0.25">
      <c r="B19" s="135">
        <f t="shared" si="0"/>
        <v>45972</v>
      </c>
      <c r="C19" s="132">
        <v>45972</v>
      </c>
      <c r="D19" s="103"/>
      <c r="E19" s="103"/>
      <c r="F19" s="103"/>
      <c r="G19" s="103"/>
      <c r="H19" s="103"/>
      <c r="I19" s="149"/>
      <c r="J19" s="150"/>
    </row>
    <row r="20" spans="2:10" ht="20.25" customHeight="1" x14ac:dyDescent="0.25">
      <c r="B20" s="135">
        <f t="shared" si="0"/>
        <v>45973</v>
      </c>
      <c r="C20" s="132">
        <v>45973</v>
      </c>
      <c r="D20" s="107"/>
      <c r="E20" s="105"/>
      <c r="F20" s="105"/>
      <c r="G20" s="107"/>
      <c r="H20" s="106"/>
      <c r="I20" s="121">
        <f t="shared" si="1"/>
        <v>0</v>
      </c>
      <c r="J20" s="125">
        <f t="shared" si="2"/>
        <v>0</v>
      </c>
    </row>
    <row r="21" spans="2:10" ht="20.25" customHeight="1" x14ac:dyDescent="0.25">
      <c r="B21" s="135">
        <f t="shared" si="0"/>
        <v>45974</v>
      </c>
      <c r="C21" s="132">
        <v>45974</v>
      </c>
      <c r="D21" s="102"/>
      <c r="E21" s="102"/>
      <c r="F21" s="102"/>
      <c r="G21" s="102"/>
      <c r="H21" s="103"/>
      <c r="I21" s="121">
        <f t="shared" si="1"/>
        <v>0</v>
      </c>
      <c r="J21" s="125">
        <f t="shared" si="2"/>
        <v>0</v>
      </c>
    </row>
    <row r="22" spans="2:10" ht="20.25" customHeight="1" thickBot="1" x14ac:dyDescent="0.3">
      <c r="B22" s="136">
        <f t="shared" si="0"/>
        <v>45975</v>
      </c>
      <c r="C22" s="137">
        <v>45975</v>
      </c>
      <c r="D22" s="114"/>
      <c r="E22" s="114"/>
      <c r="F22" s="114"/>
      <c r="G22" s="114"/>
      <c r="H22" s="115"/>
      <c r="I22" s="123">
        <f t="shared" si="1"/>
        <v>0</v>
      </c>
      <c r="J22" s="127">
        <f t="shared" si="2"/>
        <v>0</v>
      </c>
    </row>
    <row r="23" spans="2:10" ht="20.25" customHeight="1" x14ac:dyDescent="0.25">
      <c r="B23" s="133">
        <f t="shared" si="0"/>
        <v>45978</v>
      </c>
      <c r="C23" s="134">
        <v>45978</v>
      </c>
      <c r="D23" s="109"/>
      <c r="E23" s="109"/>
      <c r="F23" s="109"/>
      <c r="G23" s="109"/>
      <c r="H23" s="110"/>
      <c r="I23" s="120">
        <f t="shared" si="1"/>
        <v>0</v>
      </c>
      <c r="J23" s="124">
        <f t="shared" si="2"/>
        <v>0</v>
      </c>
    </row>
    <row r="24" spans="2:10" ht="20.25" customHeight="1" x14ac:dyDescent="0.25">
      <c r="B24" s="135">
        <f t="shared" si="0"/>
        <v>45979</v>
      </c>
      <c r="C24" s="132">
        <v>45979</v>
      </c>
      <c r="D24" s="102"/>
      <c r="E24" s="102"/>
      <c r="F24" s="102"/>
      <c r="G24" s="102"/>
      <c r="H24" s="103"/>
      <c r="I24" s="121">
        <f t="shared" si="1"/>
        <v>0</v>
      </c>
      <c r="J24" s="125">
        <f t="shared" si="2"/>
        <v>0</v>
      </c>
    </row>
    <row r="25" spans="2:10" ht="20.25" customHeight="1" x14ac:dyDescent="0.25">
      <c r="B25" s="135">
        <f t="shared" ref="B25:B30" si="3">C25</f>
        <v>45980</v>
      </c>
      <c r="C25" s="132">
        <v>45980</v>
      </c>
      <c r="D25" s="107"/>
      <c r="E25" s="105"/>
      <c r="F25" s="105"/>
      <c r="G25" s="107"/>
      <c r="H25" s="106"/>
      <c r="I25" s="121">
        <f t="shared" si="1"/>
        <v>0</v>
      </c>
      <c r="J25" s="125">
        <f t="shared" si="2"/>
        <v>0</v>
      </c>
    </row>
    <row r="26" spans="2:10" ht="20.25" customHeight="1" x14ac:dyDescent="0.25">
      <c r="B26" s="135">
        <f t="shared" si="3"/>
        <v>45981</v>
      </c>
      <c r="C26" s="132">
        <v>45981</v>
      </c>
      <c r="D26" s="102"/>
      <c r="E26" s="102"/>
      <c r="F26" s="102"/>
      <c r="G26" s="102"/>
      <c r="H26" s="103"/>
      <c r="I26" s="121">
        <f t="shared" si="1"/>
        <v>0</v>
      </c>
      <c r="J26" s="125">
        <f t="shared" si="2"/>
        <v>0</v>
      </c>
    </row>
    <row r="27" spans="2:10" ht="20.25" customHeight="1" thickBot="1" x14ac:dyDescent="0.3">
      <c r="B27" s="136">
        <f t="shared" si="3"/>
        <v>45982</v>
      </c>
      <c r="C27" s="137">
        <v>45982</v>
      </c>
      <c r="D27" s="114"/>
      <c r="E27" s="114"/>
      <c r="F27" s="114"/>
      <c r="G27" s="114"/>
      <c r="H27" s="115"/>
      <c r="I27" s="123">
        <f t="shared" si="1"/>
        <v>0</v>
      </c>
      <c r="J27" s="127">
        <f t="shared" si="2"/>
        <v>0</v>
      </c>
    </row>
    <row r="28" spans="2:10" ht="20.25" customHeight="1" x14ac:dyDescent="0.25">
      <c r="B28" s="133">
        <f t="shared" si="3"/>
        <v>45985</v>
      </c>
      <c r="C28" s="134">
        <v>45985</v>
      </c>
      <c r="D28" s="109"/>
      <c r="E28" s="109"/>
      <c r="F28" s="102"/>
      <c r="G28" s="102"/>
      <c r="H28" s="110"/>
      <c r="I28" s="120">
        <f t="shared" si="1"/>
        <v>0</v>
      </c>
      <c r="J28" s="124">
        <f t="shared" si="2"/>
        <v>0</v>
      </c>
    </row>
    <row r="29" spans="2:10" ht="20.25" customHeight="1" x14ac:dyDescent="0.25">
      <c r="B29" s="135">
        <f t="shared" si="3"/>
        <v>45986</v>
      </c>
      <c r="C29" s="132">
        <v>45986</v>
      </c>
      <c r="D29" s="102"/>
      <c r="E29" s="102"/>
      <c r="F29" s="105"/>
      <c r="G29" s="104"/>
      <c r="H29" s="103"/>
      <c r="I29" s="121">
        <f t="shared" si="1"/>
        <v>0</v>
      </c>
      <c r="J29" s="125">
        <f t="shared" si="2"/>
        <v>0</v>
      </c>
    </row>
    <row r="30" spans="2:10" ht="20.25" customHeight="1" x14ac:dyDescent="0.25">
      <c r="B30" s="135">
        <f t="shared" si="3"/>
        <v>45987</v>
      </c>
      <c r="C30" s="132">
        <v>45987</v>
      </c>
      <c r="D30" s="107"/>
      <c r="E30" s="105"/>
      <c r="F30" s="102"/>
      <c r="G30" s="102"/>
      <c r="H30" s="106"/>
      <c r="I30" s="121">
        <f t="shared" si="1"/>
        <v>0</v>
      </c>
      <c r="J30" s="125">
        <f t="shared" si="2"/>
        <v>0</v>
      </c>
    </row>
    <row r="31" spans="2:10" ht="20.25" customHeight="1" x14ac:dyDescent="0.25">
      <c r="B31" s="135">
        <f>C31</f>
        <v>45988</v>
      </c>
      <c r="C31" s="132">
        <v>45988</v>
      </c>
      <c r="D31" s="102"/>
      <c r="E31" s="102"/>
      <c r="F31" s="117"/>
      <c r="G31" s="117"/>
      <c r="H31" s="103"/>
      <c r="I31" s="121">
        <f t="shared" si="1"/>
        <v>0</v>
      </c>
      <c r="J31" s="125">
        <f t="shared" si="2"/>
        <v>0</v>
      </c>
    </row>
    <row r="32" spans="2:10" ht="20.25" customHeight="1" thickBot="1" x14ac:dyDescent="0.3">
      <c r="B32" s="136">
        <f>C32</f>
        <v>45989</v>
      </c>
      <c r="C32" s="137">
        <v>45989</v>
      </c>
      <c r="D32" s="114"/>
      <c r="E32" s="114"/>
      <c r="F32" s="114"/>
      <c r="G32" s="114"/>
      <c r="H32" s="115"/>
      <c r="I32" s="123">
        <f>(E32-D32)+(G32-F32)</f>
        <v>0</v>
      </c>
      <c r="J32" s="127">
        <f>IF(ISBLANK(H32),(ROUNDUP(I32*48,0)/48*Taux_2€*48)+IF(ISBLANK(F32),0,Taux_2€),H32*Journée)</f>
        <v>0</v>
      </c>
    </row>
    <row r="33" spans="2:10" ht="20.25" customHeight="1" x14ac:dyDescent="0.25">
      <c r="B33" s="58" t="s">
        <v>49</v>
      </c>
      <c r="C33" s="6"/>
      <c r="D33" s="6"/>
      <c r="E33" s="6"/>
      <c r="F33" s="6"/>
      <c r="G33" s="6"/>
      <c r="H33" s="49"/>
      <c r="I33" s="36" t="s">
        <v>50</v>
      </c>
      <c r="J33" s="37">
        <f>SUM(J13:J32)</f>
        <v>0</v>
      </c>
    </row>
    <row r="34" spans="2:10" ht="20.25" customHeight="1" x14ac:dyDescent="0.25">
      <c r="B34" s="59"/>
      <c r="C34" s="6"/>
      <c r="D34" s="6"/>
      <c r="E34" s="6"/>
      <c r="F34" s="6"/>
      <c r="G34" s="6"/>
      <c r="H34" s="49"/>
      <c r="I34" s="39" t="s">
        <v>51</v>
      </c>
      <c r="J34" s="40"/>
    </row>
    <row r="35" spans="2:10" ht="20.25" customHeight="1" x14ac:dyDescent="0.25">
      <c r="B35" s="59"/>
      <c r="C35" s="6"/>
      <c r="D35" s="6"/>
      <c r="E35" s="6"/>
      <c r="F35" s="6"/>
      <c r="G35" s="6"/>
      <c r="H35" s="49"/>
      <c r="I35" s="41" t="s">
        <v>52</v>
      </c>
      <c r="J35" s="42"/>
    </row>
    <row r="36" spans="2:10" ht="20.25" customHeight="1" x14ac:dyDescent="0.25">
      <c r="B36" s="60"/>
      <c r="C36" s="44"/>
      <c r="D36" s="44"/>
      <c r="E36" s="44"/>
      <c r="F36" s="44"/>
      <c r="G36" s="44"/>
      <c r="H36" s="50"/>
      <c r="I36" s="45" t="s">
        <v>53</v>
      </c>
      <c r="J36" s="46">
        <f>J33-J34+J35</f>
        <v>0</v>
      </c>
    </row>
    <row r="37" spans="2:10" ht="20.25" customHeight="1" x14ac:dyDescent="0.25"/>
    <row r="38" spans="2:10" ht="20.25" customHeight="1" x14ac:dyDescent="0.25"/>
  </sheetData>
  <sheetProtection selectLockedCells="1" selectUnlockedCells="1"/>
  <mergeCells count="12">
    <mergeCell ref="B1:J1"/>
    <mergeCell ref="B5:J5"/>
    <mergeCell ref="B6:J6"/>
    <mergeCell ref="B7:J7"/>
    <mergeCell ref="B8:J8"/>
    <mergeCell ref="B9:J9"/>
    <mergeCell ref="B11:C12"/>
    <mergeCell ref="D11:E11"/>
    <mergeCell ref="F11:G11"/>
    <mergeCell ref="H11:H12"/>
    <mergeCell ref="I11:I12"/>
    <mergeCell ref="J11:J12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1DBD-546C-FB40-A90F-54EAAC6DAE46}">
  <sheetPr>
    <pageSetUpPr fitToPage="1"/>
  </sheetPr>
  <dimension ref="B1:P42"/>
  <sheetViews>
    <sheetView showGridLines="0" topLeftCell="A62" zoomScale="130" zoomScaleNormal="130" workbookViewId="0">
      <selection activeCell="J39" sqref="J39"/>
    </sheetView>
  </sheetViews>
  <sheetFormatPr baseColWidth="10" defaultColWidth="11.42578125" defaultRowHeight="15" x14ac:dyDescent="0.25"/>
  <cols>
    <col min="1" max="1" width="11.42578125" style="1"/>
    <col min="2" max="2" width="10.7109375" style="1" customWidth="1"/>
    <col min="3" max="3" width="14.7109375" style="1" customWidth="1"/>
    <col min="4" max="8" width="8.140625" style="1" customWidth="1"/>
    <col min="9" max="9" width="10.7109375" style="1" customWidth="1"/>
    <col min="10" max="10" width="12.7109375" style="1" customWidth="1"/>
    <col min="11" max="16384" width="11.42578125" style="1"/>
  </cols>
  <sheetData>
    <row r="1" spans="2:16" ht="18.75" x14ac:dyDescent="0.25">
      <c r="B1" s="222">
        <v>45992</v>
      </c>
      <c r="C1" s="222"/>
      <c r="D1" s="222"/>
      <c r="E1" s="222"/>
      <c r="F1" s="222"/>
      <c r="G1" s="222"/>
      <c r="H1" s="222"/>
      <c r="I1" s="222"/>
      <c r="J1" s="222"/>
    </row>
    <row r="2" spans="2:16" ht="11.25" customHeight="1" x14ac:dyDescent="0.25">
      <c r="B2" s="13"/>
    </row>
    <row r="3" spans="2:16" x14ac:dyDescent="0.25">
      <c r="B3" s="1" t="s">
        <v>34</v>
      </c>
    </row>
    <row r="4" spans="2:16" ht="11.25" customHeight="1" x14ac:dyDescent="0.25">
      <c r="B4" s="13"/>
    </row>
    <row r="5" spans="2:16" x14ac:dyDescent="0.25">
      <c r="B5" s="205" t="s">
        <v>75</v>
      </c>
      <c r="C5" s="205"/>
      <c r="D5" s="205"/>
      <c r="E5" s="205"/>
      <c r="F5" s="205"/>
      <c r="G5" s="205"/>
      <c r="H5" s="205"/>
      <c r="I5" s="205"/>
      <c r="J5" s="205"/>
    </row>
    <row r="6" spans="2:16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2:16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2:16" ht="15" customHeight="1" x14ac:dyDescent="0.25">
      <c r="B8" s="224" t="s">
        <v>76</v>
      </c>
      <c r="C8" s="224"/>
      <c r="D8" s="224"/>
      <c r="E8" s="224"/>
      <c r="F8" s="224"/>
      <c r="G8" s="224"/>
      <c r="H8" s="224"/>
      <c r="I8" s="224"/>
      <c r="J8" s="224"/>
    </row>
    <row r="9" spans="2:16" ht="15" customHeight="1" x14ac:dyDescent="0.25">
      <c r="B9" s="224" t="s">
        <v>92</v>
      </c>
      <c r="C9" s="224"/>
      <c r="D9" s="224"/>
      <c r="E9" s="224"/>
      <c r="F9" s="224"/>
      <c r="G9" s="224"/>
      <c r="H9" s="224"/>
      <c r="I9" s="224"/>
      <c r="J9" s="224"/>
    </row>
    <row r="10" spans="2:16" ht="15" customHeight="1" x14ac:dyDescent="0.25">
      <c r="B10" s="221" t="s">
        <v>77</v>
      </c>
      <c r="C10" s="221"/>
      <c r="D10" s="221"/>
      <c r="E10" s="221"/>
      <c r="F10" s="221"/>
      <c r="G10" s="221"/>
      <c r="H10" s="221"/>
      <c r="I10" s="221"/>
      <c r="J10" s="221"/>
    </row>
    <row r="11" spans="2:16" ht="11.25" customHeight="1" thickBot="1" x14ac:dyDescent="0.3"/>
    <row r="12" spans="2:16" ht="14.25" customHeight="1" thickBot="1" x14ac:dyDescent="0.3">
      <c r="B12" s="215" t="s">
        <v>41</v>
      </c>
      <c r="C12" s="215"/>
      <c r="D12" s="211" t="s">
        <v>42</v>
      </c>
      <c r="E12" s="211"/>
      <c r="F12" s="211" t="s">
        <v>43</v>
      </c>
      <c r="G12" s="211"/>
      <c r="H12" s="209" t="s">
        <v>44</v>
      </c>
      <c r="I12" s="209" t="s">
        <v>45</v>
      </c>
      <c r="J12" s="212" t="s">
        <v>46</v>
      </c>
    </row>
    <row r="13" spans="2:16" ht="14.25" customHeight="1" thickBot="1" x14ac:dyDescent="0.3">
      <c r="B13" s="216"/>
      <c r="C13" s="216"/>
      <c r="D13" s="70" t="s">
        <v>47</v>
      </c>
      <c r="E13" s="70" t="s">
        <v>48</v>
      </c>
      <c r="F13" s="70" t="s">
        <v>47</v>
      </c>
      <c r="G13" s="70" t="s">
        <v>48</v>
      </c>
      <c r="H13" s="210"/>
      <c r="I13" s="210"/>
      <c r="J13" s="213"/>
    </row>
    <row r="14" spans="2:16" ht="20.25" customHeight="1" x14ac:dyDescent="0.25">
      <c r="B14" s="133">
        <f t="shared" ref="B14:B29" si="0">C14</f>
        <v>45992</v>
      </c>
      <c r="C14" s="134">
        <v>45992</v>
      </c>
      <c r="D14" s="109"/>
      <c r="E14" s="109"/>
      <c r="F14" s="109"/>
      <c r="G14" s="109"/>
      <c r="H14" s="110"/>
      <c r="I14" s="120">
        <f t="shared" ref="I14:I28" si="1">(E14-D14)+(G14-F14)</f>
        <v>0</v>
      </c>
      <c r="J14" s="124">
        <f t="shared" ref="J14:J28" si="2">IF(ISBLANK(H14),(ROUNDUP(I14*48,0)/48*Taux_2€*48)+IF(ISBLANK(F14),0,Taux_2€),H14*Journée)</f>
        <v>0</v>
      </c>
      <c r="N14" s="227"/>
      <c r="O14" s="227"/>
      <c r="P14" s="227"/>
    </row>
    <row r="15" spans="2:16" ht="20.25" customHeight="1" x14ac:dyDescent="0.25">
      <c r="B15" s="135">
        <f t="shared" si="0"/>
        <v>45993</v>
      </c>
      <c r="C15" s="132">
        <v>45993</v>
      </c>
      <c r="D15" s="102"/>
      <c r="E15" s="102"/>
      <c r="F15" s="102"/>
      <c r="G15" s="102"/>
      <c r="H15" s="103"/>
      <c r="I15" s="121">
        <f t="shared" si="1"/>
        <v>0</v>
      </c>
      <c r="J15" s="125">
        <f t="shared" si="2"/>
        <v>0</v>
      </c>
    </row>
    <row r="16" spans="2:16" ht="20.25" customHeight="1" x14ac:dyDescent="0.25">
      <c r="B16" s="135">
        <f t="shared" si="0"/>
        <v>45994</v>
      </c>
      <c r="C16" s="132">
        <v>45994</v>
      </c>
      <c r="D16" s="107"/>
      <c r="E16" s="105"/>
      <c r="F16" s="105"/>
      <c r="G16" s="107"/>
      <c r="H16" s="106"/>
      <c r="I16" s="121">
        <f t="shared" si="1"/>
        <v>0</v>
      </c>
      <c r="J16" s="125">
        <f t="shared" si="2"/>
        <v>0</v>
      </c>
    </row>
    <row r="17" spans="2:10" ht="20.25" customHeight="1" x14ac:dyDescent="0.25">
      <c r="B17" s="135">
        <f t="shared" si="0"/>
        <v>45995</v>
      </c>
      <c r="C17" s="132">
        <v>45995</v>
      </c>
      <c r="D17" s="102"/>
      <c r="E17" s="102"/>
      <c r="F17" s="102"/>
      <c r="G17" s="102"/>
      <c r="H17" s="103"/>
      <c r="I17" s="121">
        <f t="shared" si="1"/>
        <v>0</v>
      </c>
      <c r="J17" s="125">
        <f t="shared" si="2"/>
        <v>0</v>
      </c>
    </row>
    <row r="18" spans="2:10" ht="20.25" customHeight="1" thickBot="1" x14ac:dyDescent="0.3">
      <c r="B18" s="136">
        <f t="shared" si="0"/>
        <v>45996</v>
      </c>
      <c r="C18" s="137">
        <v>45996</v>
      </c>
      <c r="D18" s="114"/>
      <c r="E18" s="114"/>
      <c r="F18" s="114"/>
      <c r="G18" s="114"/>
      <c r="H18" s="115"/>
      <c r="I18" s="123">
        <f t="shared" si="1"/>
        <v>0</v>
      </c>
      <c r="J18" s="127">
        <f t="shared" si="2"/>
        <v>0</v>
      </c>
    </row>
    <row r="19" spans="2:10" ht="20.25" customHeight="1" x14ac:dyDescent="0.25">
      <c r="B19" s="133">
        <f t="shared" si="0"/>
        <v>45999</v>
      </c>
      <c r="C19" s="134">
        <v>45999</v>
      </c>
      <c r="D19" s="109"/>
      <c r="E19" s="109"/>
      <c r="F19" s="109"/>
      <c r="G19" s="109"/>
      <c r="H19" s="110"/>
      <c r="I19" s="120">
        <f t="shared" si="1"/>
        <v>0</v>
      </c>
      <c r="J19" s="124">
        <f t="shared" si="2"/>
        <v>0</v>
      </c>
    </row>
    <row r="20" spans="2:10" ht="20.25" customHeight="1" x14ac:dyDescent="0.25">
      <c r="B20" s="135">
        <f t="shared" si="0"/>
        <v>46000</v>
      </c>
      <c r="C20" s="132">
        <v>46000</v>
      </c>
      <c r="D20" s="102"/>
      <c r="E20" s="102"/>
      <c r="F20" s="102"/>
      <c r="G20" s="102"/>
      <c r="H20" s="103"/>
      <c r="I20" s="121">
        <f t="shared" si="1"/>
        <v>0</v>
      </c>
      <c r="J20" s="125">
        <f t="shared" si="2"/>
        <v>0</v>
      </c>
    </row>
    <row r="21" spans="2:10" ht="20.25" customHeight="1" x14ac:dyDescent="0.25">
      <c r="B21" s="135">
        <f t="shared" si="0"/>
        <v>46001</v>
      </c>
      <c r="C21" s="132">
        <v>46001</v>
      </c>
      <c r="D21" s="107"/>
      <c r="E21" s="105"/>
      <c r="F21" s="105"/>
      <c r="G21" s="107"/>
      <c r="H21" s="106"/>
      <c r="I21" s="121">
        <f t="shared" si="1"/>
        <v>0</v>
      </c>
      <c r="J21" s="125">
        <f t="shared" si="2"/>
        <v>0</v>
      </c>
    </row>
    <row r="22" spans="2:10" ht="20.25" customHeight="1" x14ac:dyDescent="0.25">
      <c r="B22" s="135">
        <f t="shared" si="0"/>
        <v>46002</v>
      </c>
      <c r="C22" s="132">
        <v>46002</v>
      </c>
      <c r="D22" s="102"/>
      <c r="E22" s="102"/>
      <c r="F22" s="102"/>
      <c r="G22" s="102"/>
      <c r="H22" s="103"/>
      <c r="I22" s="121">
        <f t="shared" si="1"/>
        <v>0</v>
      </c>
      <c r="J22" s="125">
        <f t="shared" si="2"/>
        <v>0</v>
      </c>
    </row>
    <row r="23" spans="2:10" ht="20.25" customHeight="1" thickBot="1" x14ac:dyDescent="0.3">
      <c r="B23" s="136">
        <f t="shared" si="0"/>
        <v>46003</v>
      </c>
      <c r="C23" s="137">
        <v>46003</v>
      </c>
      <c r="D23" s="114"/>
      <c r="E23" s="114"/>
      <c r="F23" s="114"/>
      <c r="G23" s="114"/>
      <c r="H23" s="115"/>
      <c r="I23" s="123">
        <f t="shared" si="1"/>
        <v>0</v>
      </c>
      <c r="J23" s="127">
        <f t="shared" si="2"/>
        <v>0</v>
      </c>
    </row>
    <row r="24" spans="2:10" ht="20.25" customHeight="1" x14ac:dyDescent="0.25">
      <c r="B24" s="133">
        <f t="shared" si="0"/>
        <v>46006</v>
      </c>
      <c r="C24" s="134">
        <v>46006</v>
      </c>
      <c r="D24" s="109"/>
      <c r="E24" s="109"/>
      <c r="F24" s="102"/>
      <c r="G24" s="102"/>
      <c r="H24" s="110"/>
      <c r="I24" s="120">
        <f t="shared" si="1"/>
        <v>0</v>
      </c>
      <c r="J24" s="124">
        <f t="shared" si="2"/>
        <v>0</v>
      </c>
    </row>
    <row r="25" spans="2:10" ht="20.25" customHeight="1" x14ac:dyDescent="0.25">
      <c r="B25" s="135">
        <f t="shared" si="0"/>
        <v>46007</v>
      </c>
      <c r="C25" s="132">
        <v>46007</v>
      </c>
      <c r="D25" s="102"/>
      <c r="E25" s="102"/>
      <c r="F25" s="105"/>
      <c r="G25" s="104"/>
      <c r="H25" s="103"/>
      <c r="I25" s="121">
        <f t="shared" si="1"/>
        <v>0</v>
      </c>
      <c r="J25" s="125">
        <f t="shared" si="2"/>
        <v>0</v>
      </c>
    </row>
    <row r="26" spans="2:10" ht="20.25" customHeight="1" x14ac:dyDescent="0.25">
      <c r="B26" s="135">
        <f t="shared" si="0"/>
        <v>46008</v>
      </c>
      <c r="C26" s="132">
        <v>46008</v>
      </c>
      <c r="D26" s="107"/>
      <c r="E26" s="105"/>
      <c r="F26" s="102"/>
      <c r="G26" s="102"/>
      <c r="H26" s="106"/>
      <c r="I26" s="121">
        <f t="shared" si="1"/>
        <v>0</v>
      </c>
      <c r="J26" s="125">
        <f t="shared" si="2"/>
        <v>0</v>
      </c>
    </row>
    <row r="27" spans="2:10" ht="20.25" customHeight="1" x14ac:dyDescent="0.25">
      <c r="B27" s="135">
        <f t="shared" si="0"/>
        <v>46009</v>
      </c>
      <c r="C27" s="132">
        <v>46009</v>
      </c>
      <c r="D27" s="102"/>
      <c r="E27" s="102"/>
      <c r="F27" s="117"/>
      <c r="G27" s="117"/>
      <c r="H27" s="103"/>
      <c r="I27" s="121">
        <f t="shared" si="1"/>
        <v>0</v>
      </c>
      <c r="J27" s="125">
        <f t="shared" si="2"/>
        <v>0</v>
      </c>
    </row>
    <row r="28" spans="2:10" ht="20.25" customHeight="1" thickBot="1" x14ac:dyDescent="0.3">
      <c r="B28" s="136">
        <f t="shared" si="0"/>
        <v>46010</v>
      </c>
      <c r="C28" s="137">
        <v>46010</v>
      </c>
      <c r="D28" s="114"/>
      <c r="E28" s="114"/>
      <c r="F28" s="114"/>
      <c r="G28" s="114"/>
      <c r="H28" s="115"/>
      <c r="I28" s="123">
        <f t="shared" si="1"/>
        <v>0</v>
      </c>
      <c r="J28" s="127">
        <f t="shared" si="2"/>
        <v>0</v>
      </c>
    </row>
    <row r="29" spans="2:10" ht="20.25" customHeight="1" x14ac:dyDescent="0.25">
      <c r="B29" s="133">
        <f t="shared" si="0"/>
        <v>46013</v>
      </c>
      <c r="C29" s="134">
        <v>46013</v>
      </c>
      <c r="D29" s="140"/>
      <c r="E29" s="140"/>
      <c r="F29" s="140"/>
      <c r="G29" s="140"/>
      <c r="H29" s="140"/>
      <c r="I29" s="140"/>
      <c r="J29" s="146"/>
    </row>
    <row r="30" spans="2:10" ht="20.25" customHeight="1" x14ac:dyDescent="0.25">
      <c r="B30" s="135">
        <f t="shared" ref="B30:B38" si="3">C30</f>
        <v>46014</v>
      </c>
      <c r="C30" s="132">
        <v>46014</v>
      </c>
      <c r="D30" s="105"/>
      <c r="E30" s="105"/>
      <c r="F30" s="105"/>
      <c r="G30" s="105"/>
      <c r="H30" s="105"/>
      <c r="I30" s="105"/>
      <c r="J30" s="147"/>
    </row>
    <row r="31" spans="2:10" ht="20.25" customHeight="1" x14ac:dyDescent="0.25">
      <c r="B31" s="135">
        <f t="shared" si="3"/>
        <v>46015</v>
      </c>
      <c r="C31" s="132">
        <v>46015</v>
      </c>
      <c r="D31" s="105"/>
      <c r="E31" s="105"/>
      <c r="F31" s="105"/>
      <c r="G31" s="105"/>
      <c r="H31" s="105"/>
      <c r="I31" s="105"/>
      <c r="J31" s="147"/>
    </row>
    <row r="32" spans="2:10" ht="20.25" customHeight="1" x14ac:dyDescent="0.25">
      <c r="B32" s="135">
        <f t="shared" si="3"/>
        <v>46016</v>
      </c>
      <c r="C32" s="132">
        <v>46016</v>
      </c>
      <c r="D32" s="105"/>
      <c r="E32" s="105"/>
      <c r="F32" s="105"/>
      <c r="G32" s="105"/>
      <c r="H32" s="105"/>
      <c r="I32" s="105"/>
      <c r="J32" s="147"/>
    </row>
    <row r="33" spans="2:10" ht="20.25" customHeight="1" thickBot="1" x14ac:dyDescent="0.3">
      <c r="B33" s="136">
        <f t="shared" si="3"/>
        <v>46017</v>
      </c>
      <c r="C33" s="132">
        <v>46017</v>
      </c>
      <c r="D33" s="144"/>
      <c r="E33" s="144"/>
      <c r="F33" s="144"/>
      <c r="G33" s="144"/>
      <c r="H33" s="144"/>
      <c r="I33" s="144"/>
      <c r="J33" s="148"/>
    </row>
    <row r="34" spans="2:10" ht="20.25" customHeight="1" x14ac:dyDescent="0.25">
      <c r="B34" s="133">
        <f t="shared" si="3"/>
        <v>46020</v>
      </c>
      <c r="C34" s="134">
        <v>46020</v>
      </c>
      <c r="D34" s="141"/>
      <c r="E34" s="140"/>
      <c r="F34" s="140"/>
      <c r="G34" s="141"/>
      <c r="H34" s="142"/>
      <c r="I34" s="120">
        <f>(E34-D34)+(G34-F34)</f>
        <v>0</v>
      </c>
      <c r="J34" s="124">
        <f>IF(ISBLANK(H34),(ROUNDUP(I34*48,0)/48*Taux_2€*48)+IF(ISBLANK(F34),0,Taux_2€),H34*Journée)</f>
        <v>0</v>
      </c>
    </row>
    <row r="35" spans="2:10" ht="20.25" customHeight="1" x14ac:dyDescent="0.25">
      <c r="B35" s="135">
        <f t="shared" si="3"/>
        <v>46021</v>
      </c>
      <c r="C35" s="132">
        <v>46021</v>
      </c>
      <c r="D35" s="107"/>
      <c r="E35" s="105"/>
      <c r="F35" s="105"/>
      <c r="G35" s="107"/>
      <c r="H35" s="106"/>
      <c r="I35" s="121">
        <f>(E35-D35)+(G35-F35)</f>
        <v>0</v>
      </c>
      <c r="J35" s="125">
        <f>IF(ISBLANK(H35),(ROUNDUP(I35*48,0)/48*Taux_2€*48)+IF(ISBLANK(F35),0,Taux_2€),H35*Journée)</f>
        <v>0</v>
      </c>
    </row>
    <row r="36" spans="2:10" ht="20.25" customHeight="1" x14ac:dyDescent="0.25">
      <c r="B36" s="135">
        <f t="shared" si="3"/>
        <v>46022</v>
      </c>
      <c r="C36" s="132">
        <v>46022</v>
      </c>
      <c r="D36" s="107"/>
      <c r="E36" s="105"/>
      <c r="F36" s="105"/>
      <c r="G36" s="107"/>
      <c r="H36" s="106"/>
      <c r="I36" s="121">
        <f>(E36-D36)+(G36-F36)</f>
        <v>0</v>
      </c>
      <c r="J36" s="125">
        <f>IF(ISBLANK(H36),(ROUNDUP(I36*48,0)/48*Taux_2€*48)+IF(ISBLANK(F36),0,Taux_2€),H36*Journée)</f>
        <v>0</v>
      </c>
    </row>
    <row r="37" spans="2:10" ht="20.25" customHeight="1" x14ac:dyDescent="0.25">
      <c r="B37" s="135">
        <f t="shared" si="3"/>
        <v>46023</v>
      </c>
      <c r="C37" s="132">
        <v>46023</v>
      </c>
      <c r="D37" s="105"/>
      <c r="E37" s="105"/>
      <c r="F37" s="105"/>
      <c r="G37" s="105"/>
      <c r="H37" s="105"/>
      <c r="I37" s="105"/>
      <c r="J37" s="147"/>
    </row>
    <row r="38" spans="2:10" ht="20.25" customHeight="1" thickBot="1" x14ac:dyDescent="0.3">
      <c r="B38" s="136">
        <f t="shared" si="3"/>
        <v>46024</v>
      </c>
      <c r="C38" s="137">
        <v>46024</v>
      </c>
      <c r="D38" s="143"/>
      <c r="E38" s="144"/>
      <c r="F38" s="144"/>
      <c r="G38" s="143"/>
      <c r="H38" s="145"/>
      <c r="I38" s="123">
        <f>(E38-D38)+(G38-F38)</f>
        <v>0</v>
      </c>
      <c r="J38" s="127">
        <f>IF(ISBLANK(H38),(ROUNDUP(I38*48,0)/48*Taux_2€*48)+IF(ISBLANK(F38),0,Taux_2€),H38*Journée)</f>
        <v>0</v>
      </c>
    </row>
    <row r="39" spans="2:10" ht="20.25" customHeight="1" x14ac:dyDescent="0.25">
      <c r="B39" s="58" t="s">
        <v>49</v>
      </c>
      <c r="C39" s="61"/>
      <c r="D39" s="61"/>
      <c r="E39" s="61"/>
      <c r="F39" s="61"/>
      <c r="G39" s="61"/>
      <c r="H39" s="62"/>
      <c r="I39" s="36" t="s">
        <v>50</v>
      </c>
      <c r="J39" s="37">
        <f>SUM(J14:J38)</f>
        <v>0</v>
      </c>
    </row>
    <row r="40" spans="2:10" ht="20.25" customHeight="1" x14ac:dyDescent="0.25">
      <c r="B40" s="58"/>
      <c r="C40" s="61"/>
      <c r="D40" s="61"/>
      <c r="E40" s="61"/>
      <c r="F40" s="61"/>
      <c r="G40" s="61"/>
      <c r="H40" s="62"/>
      <c r="I40" s="39" t="s">
        <v>51</v>
      </c>
      <c r="J40" s="40"/>
    </row>
    <row r="41" spans="2:10" ht="20.25" customHeight="1" x14ac:dyDescent="0.25">
      <c r="B41" s="58"/>
      <c r="C41" s="61"/>
      <c r="D41" s="61"/>
      <c r="E41" s="61"/>
      <c r="F41" s="61"/>
      <c r="G41" s="61"/>
      <c r="H41" s="62"/>
      <c r="I41" s="41" t="s">
        <v>52</v>
      </c>
      <c r="J41" s="42"/>
    </row>
    <row r="42" spans="2:10" ht="20.25" customHeight="1" x14ac:dyDescent="0.25">
      <c r="B42" s="63"/>
      <c r="C42" s="64"/>
      <c r="D42" s="64"/>
      <c r="E42" s="64"/>
      <c r="F42" s="64"/>
      <c r="G42" s="64"/>
      <c r="H42" s="65"/>
      <c r="I42" s="45" t="s">
        <v>53</v>
      </c>
      <c r="J42" s="46">
        <f>J39-J40+J41</f>
        <v>0</v>
      </c>
    </row>
  </sheetData>
  <sheetProtection selectLockedCells="1" selectUnlockedCells="1"/>
  <mergeCells count="14">
    <mergeCell ref="B1:J1"/>
    <mergeCell ref="B5:J5"/>
    <mergeCell ref="B6:J6"/>
    <mergeCell ref="B7:J7"/>
    <mergeCell ref="N14:P14"/>
    <mergeCell ref="B8:J8"/>
    <mergeCell ref="B10:J10"/>
    <mergeCell ref="B12:C13"/>
    <mergeCell ref="D12:E12"/>
    <mergeCell ref="F12:G12"/>
    <mergeCell ref="H12:H13"/>
    <mergeCell ref="I12:I13"/>
    <mergeCell ref="J12:J13"/>
    <mergeCell ref="B9:J9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C2E4-B84C-8240-ACDA-465263CD02EE}">
  <dimension ref="A1:V38"/>
  <sheetViews>
    <sheetView showGridLines="0" topLeftCell="A22" zoomScale="140" zoomScaleNormal="140" workbookViewId="0">
      <selection activeCell="J33" sqref="J33"/>
    </sheetView>
  </sheetViews>
  <sheetFormatPr baseColWidth="10" defaultColWidth="11.42578125" defaultRowHeight="15" x14ac:dyDescent="0.25"/>
  <cols>
    <col min="1" max="1" width="11.42578125" style="1"/>
    <col min="2" max="2" width="10.7109375" style="1" customWidth="1"/>
    <col min="3" max="3" width="14.7109375" style="1" customWidth="1"/>
    <col min="4" max="8" width="8.140625" style="1" customWidth="1"/>
    <col min="9" max="9" width="10.7109375" style="1" customWidth="1"/>
    <col min="10" max="10" width="12.7109375" style="1" customWidth="1"/>
    <col min="11" max="16384" width="11.42578125" style="1"/>
  </cols>
  <sheetData>
    <row r="1" spans="1:22" ht="18.75" x14ac:dyDescent="0.25">
      <c r="B1" s="222">
        <v>46024</v>
      </c>
      <c r="C1" s="222"/>
      <c r="D1" s="222"/>
      <c r="E1" s="222"/>
      <c r="F1" s="222"/>
      <c r="G1" s="222"/>
      <c r="H1" s="222"/>
      <c r="I1" s="222"/>
      <c r="J1" s="222"/>
    </row>
    <row r="2" spans="1:22" ht="11.25" customHeight="1" x14ac:dyDescent="0.25">
      <c r="B2" s="13"/>
    </row>
    <row r="3" spans="1:22" x14ac:dyDescent="0.25">
      <c r="B3" s="1" t="s">
        <v>34</v>
      </c>
      <c r="O3" s="54"/>
      <c r="P3" s="54"/>
      <c r="Q3" s="54"/>
      <c r="R3" s="54"/>
      <c r="S3" s="54"/>
      <c r="T3" s="54"/>
      <c r="U3" s="54"/>
      <c r="V3" s="54"/>
    </row>
    <row r="4" spans="1:22" ht="11.25" customHeight="1" x14ac:dyDescent="0.25">
      <c r="B4" s="13"/>
    </row>
    <row r="5" spans="1:22" x14ac:dyDescent="0.25">
      <c r="B5" s="205" t="s">
        <v>78</v>
      </c>
      <c r="C5" s="205"/>
      <c r="D5" s="205"/>
      <c r="E5" s="205"/>
      <c r="F5" s="205"/>
      <c r="G5" s="205"/>
      <c r="H5" s="205"/>
      <c r="I5" s="205"/>
      <c r="J5" s="205"/>
    </row>
    <row r="6" spans="1:22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1:22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1:22" ht="15" customHeight="1" x14ac:dyDescent="0.25">
      <c r="B8" s="224"/>
      <c r="C8" s="224"/>
      <c r="D8" s="224"/>
      <c r="E8" s="224"/>
      <c r="F8" s="224"/>
      <c r="G8" s="224"/>
      <c r="H8" s="224"/>
      <c r="I8" s="224"/>
      <c r="J8" s="224"/>
    </row>
    <row r="9" spans="1:22" s="56" customFormat="1" ht="15" customHeight="1" x14ac:dyDescent="0.25">
      <c r="A9" s="55"/>
      <c r="B9" s="221"/>
      <c r="C9" s="221"/>
      <c r="D9" s="221"/>
      <c r="E9" s="221"/>
      <c r="F9" s="221"/>
      <c r="G9" s="221"/>
      <c r="H9" s="221"/>
      <c r="I9" s="221"/>
      <c r="J9" s="221"/>
    </row>
    <row r="10" spans="1:22" ht="15.75" thickBot="1" x14ac:dyDescent="0.3"/>
    <row r="11" spans="1:22" ht="11.25" customHeight="1" thickBot="1" x14ac:dyDescent="0.3">
      <c r="B11" s="215" t="s">
        <v>41</v>
      </c>
      <c r="C11" s="215"/>
      <c r="D11" s="211" t="s">
        <v>42</v>
      </c>
      <c r="E11" s="211"/>
      <c r="F11" s="211" t="s">
        <v>43</v>
      </c>
      <c r="G11" s="211"/>
      <c r="H11" s="209" t="s">
        <v>44</v>
      </c>
      <c r="I11" s="209" t="s">
        <v>45</v>
      </c>
      <c r="J11" s="212" t="s">
        <v>46</v>
      </c>
    </row>
    <row r="12" spans="1:22" ht="14.25" customHeight="1" thickBot="1" x14ac:dyDescent="0.3">
      <c r="B12" s="216"/>
      <c r="C12" s="216"/>
      <c r="D12" s="70" t="s">
        <v>47</v>
      </c>
      <c r="E12" s="70" t="s">
        <v>48</v>
      </c>
      <c r="F12" s="70" t="s">
        <v>47</v>
      </c>
      <c r="G12" s="70" t="s">
        <v>48</v>
      </c>
      <c r="H12" s="210"/>
      <c r="I12" s="210"/>
      <c r="J12" s="213"/>
    </row>
    <row r="13" spans="1:22" ht="20.25" customHeight="1" x14ac:dyDescent="0.25">
      <c r="B13" s="133">
        <f t="shared" ref="B13:B24" si="0">C13</f>
        <v>46027</v>
      </c>
      <c r="C13" s="134">
        <v>46027</v>
      </c>
      <c r="D13" s="109"/>
      <c r="E13" s="109"/>
      <c r="F13" s="109"/>
      <c r="G13" s="109"/>
      <c r="H13" s="110"/>
      <c r="I13" s="120">
        <f>(E13-D13)+(G13-F13)</f>
        <v>0</v>
      </c>
      <c r="J13" s="124">
        <f>IF(ISBLANK(H13),(ROUNDUP(I13*48,0)/48*Taux_2€*48)+IF(ISBLANK(F13),0,Taux_2€),H13*Journée)</f>
        <v>0</v>
      </c>
    </row>
    <row r="14" spans="1:22" ht="20.25" customHeight="1" x14ac:dyDescent="0.25">
      <c r="B14" s="135">
        <f t="shared" si="0"/>
        <v>46028</v>
      </c>
      <c r="C14" s="132">
        <v>46028</v>
      </c>
      <c r="D14" s="102"/>
      <c r="E14" s="102"/>
      <c r="F14" s="102"/>
      <c r="G14" s="102"/>
      <c r="H14" s="103"/>
      <c r="I14" s="121">
        <f t="shared" ref="I14:I30" si="1">(E14-D14)+(G14-F14)</f>
        <v>0</v>
      </c>
      <c r="J14" s="125">
        <f t="shared" ref="J14:J30" si="2">IF(ISBLANK(H14),(ROUNDUP(I14*48,0)/48*Taux_2€*48)+IF(ISBLANK(F14),0,Taux_2€),H14*Journée)</f>
        <v>0</v>
      </c>
    </row>
    <row r="15" spans="1:22" ht="20.25" customHeight="1" x14ac:dyDescent="0.25">
      <c r="B15" s="135">
        <f t="shared" si="0"/>
        <v>46029</v>
      </c>
      <c r="C15" s="132">
        <v>46029</v>
      </c>
      <c r="D15" s="107"/>
      <c r="E15" s="105"/>
      <c r="F15" s="105"/>
      <c r="G15" s="107"/>
      <c r="H15" s="106"/>
      <c r="I15" s="121">
        <f t="shared" si="1"/>
        <v>0</v>
      </c>
      <c r="J15" s="125">
        <f t="shared" si="2"/>
        <v>0</v>
      </c>
    </row>
    <row r="16" spans="1:22" ht="20.25" customHeight="1" x14ac:dyDescent="0.25">
      <c r="B16" s="135">
        <f t="shared" si="0"/>
        <v>46030</v>
      </c>
      <c r="C16" s="132">
        <v>46030</v>
      </c>
      <c r="D16" s="102"/>
      <c r="E16" s="102"/>
      <c r="F16" s="102"/>
      <c r="G16" s="102"/>
      <c r="H16" s="103"/>
      <c r="I16" s="121">
        <f t="shared" si="1"/>
        <v>0</v>
      </c>
      <c r="J16" s="125">
        <f t="shared" si="2"/>
        <v>0</v>
      </c>
    </row>
    <row r="17" spans="2:10" ht="20.25" customHeight="1" thickBot="1" x14ac:dyDescent="0.3">
      <c r="B17" s="136">
        <f t="shared" si="0"/>
        <v>46031</v>
      </c>
      <c r="C17" s="137">
        <v>46031</v>
      </c>
      <c r="D17" s="114"/>
      <c r="E17" s="114"/>
      <c r="F17" s="114"/>
      <c r="G17" s="114"/>
      <c r="H17" s="115"/>
      <c r="I17" s="123">
        <f t="shared" si="1"/>
        <v>0</v>
      </c>
      <c r="J17" s="127">
        <f t="shared" si="2"/>
        <v>0</v>
      </c>
    </row>
    <row r="18" spans="2:10" ht="20.25" customHeight="1" x14ac:dyDescent="0.25">
      <c r="B18" s="133">
        <f t="shared" si="0"/>
        <v>46034</v>
      </c>
      <c r="C18" s="134">
        <v>46034</v>
      </c>
      <c r="D18" s="109"/>
      <c r="E18" s="109"/>
      <c r="F18" s="109"/>
      <c r="G18" s="109"/>
      <c r="H18" s="110"/>
      <c r="I18" s="120">
        <f t="shared" si="1"/>
        <v>0</v>
      </c>
      <c r="J18" s="124">
        <f t="shared" si="2"/>
        <v>0</v>
      </c>
    </row>
    <row r="19" spans="2:10" ht="20.25" customHeight="1" x14ac:dyDescent="0.25">
      <c r="B19" s="135">
        <f t="shared" si="0"/>
        <v>46035</v>
      </c>
      <c r="C19" s="132">
        <v>46035</v>
      </c>
      <c r="D19" s="102"/>
      <c r="E19" s="102"/>
      <c r="F19" s="102"/>
      <c r="G19" s="102"/>
      <c r="H19" s="103"/>
      <c r="I19" s="121">
        <f t="shared" si="1"/>
        <v>0</v>
      </c>
      <c r="J19" s="125">
        <f t="shared" si="2"/>
        <v>0</v>
      </c>
    </row>
    <row r="20" spans="2:10" ht="20.25" customHeight="1" x14ac:dyDescent="0.25">
      <c r="B20" s="135">
        <f t="shared" si="0"/>
        <v>46036</v>
      </c>
      <c r="C20" s="132">
        <v>46036</v>
      </c>
      <c r="D20" s="107"/>
      <c r="E20" s="105"/>
      <c r="F20" s="105"/>
      <c r="G20" s="107"/>
      <c r="H20" s="106"/>
      <c r="I20" s="121">
        <f t="shared" si="1"/>
        <v>0</v>
      </c>
      <c r="J20" s="125">
        <f t="shared" si="2"/>
        <v>0</v>
      </c>
    </row>
    <row r="21" spans="2:10" ht="20.25" customHeight="1" x14ac:dyDescent="0.25">
      <c r="B21" s="135">
        <f t="shared" si="0"/>
        <v>46037</v>
      </c>
      <c r="C21" s="132">
        <v>46037</v>
      </c>
      <c r="D21" s="102"/>
      <c r="E21" s="102"/>
      <c r="F21" s="102"/>
      <c r="G21" s="102"/>
      <c r="H21" s="103"/>
      <c r="I21" s="121">
        <f t="shared" si="1"/>
        <v>0</v>
      </c>
      <c r="J21" s="125">
        <f t="shared" si="2"/>
        <v>0</v>
      </c>
    </row>
    <row r="22" spans="2:10" ht="20.25" customHeight="1" thickBot="1" x14ac:dyDescent="0.3">
      <c r="B22" s="136">
        <f t="shared" si="0"/>
        <v>46038</v>
      </c>
      <c r="C22" s="137">
        <v>46038</v>
      </c>
      <c r="D22" s="114"/>
      <c r="E22" s="114"/>
      <c r="F22" s="114"/>
      <c r="G22" s="114"/>
      <c r="H22" s="115"/>
      <c r="I22" s="123">
        <f t="shared" si="1"/>
        <v>0</v>
      </c>
      <c r="J22" s="127">
        <f t="shared" si="2"/>
        <v>0</v>
      </c>
    </row>
    <row r="23" spans="2:10" ht="20.25" customHeight="1" x14ac:dyDescent="0.25">
      <c r="B23" s="133">
        <f t="shared" si="0"/>
        <v>46041</v>
      </c>
      <c r="C23" s="134">
        <v>46041</v>
      </c>
      <c r="D23" s="109"/>
      <c r="E23" s="109"/>
      <c r="F23" s="109"/>
      <c r="G23" s="109"/>
      <c r="H23" s="110"/>
      <c r="I23" s="120">
        <f t="shared" si="1"/>
        <v>0</v>
      </c>
      <c r="J23" s="124">
        <f t="shared" si="2"/>
        <v>0</v>
      </c>
    </row>
    <row r="24" spans="2:10" ht="20.25" customHeight="1" x14ac:dyDescent="0.25">
      <c r="B24" s="135">
        <f t="shared" si="0"/>
        <v>46042</v>
      </c>
      <c r="C24" s="132">
        <v>46042</v>
      </c>
      <c r="D24" s="102"/>
      <c r="E24" s="102"/>
      <c r="F24" s="102"/>
      <c r="G24" s="102"/>
      <c r="H24" s="103"/>
      <c r="I24" s="121">
        <f t="shared" si="1"/>
        <v>0</v>
      </c>
      <c r="J24" s="125">
        <f t="shared" si="2"/>
        <v>0</v>
      </c>
    </row>
    <row r="25" spans="2:10" ht="20.25" customHeight="1" x14ac:dyDescent="0.25">
      <c r="B25" s="135">
        <f t="shared" ref="B25:B30" si="3">C25</f>
        <v>46043</v>
      </c>
      <c r="C25" s="132">
        <v>46043</v>
      </c>
      <c r="D25" s="107"/>
      <c r="E25" s="105"/>
      <c r="F25" s="105"/>
      <c r="G25" s="107"/>
      <c r="H25" s="106"/>
      <c r="I25" s="121">
        <f t="shared" si="1"/>
        <v>0</v>
      </c>
      <c r="J25" s="125">
        <f t="shared" si="2"/>
        <v>0</v>
      </c>
    </row>
    <row r="26" spans="2:10" ht="20.25" customHeight="1" x14ac:dyDescent="0.25">
      <c r="B26" s="135">
        <f t="shared" si="3"/>
        <v>46044</v>
      </c>
      <c r="C26" s="132">
        <v>46044</v>
      </c>
      <c r="D26" s="102"/>
      <c r="E26" s="102"/>
      <c r="F26" s="102"/>
      <c r="G26" s="102"/>
      <c r="H26" s="103"/>
      <c r="I26" s="121">
        <f t="shared" si="1"/>
        <v>0</v>
      </c>
      <c r="J26" s="125">
        <f t="shared" si="2"/>
        <v>0</v>
      </c>
    </row>
    <row r="27" spans="2:10" ht="20.25" customHeight="1" thickBot="1" x14ac:dyDescent="0.3">
      <c r="B27" s="136">
        <f t="shared" si="3"/>
        <v>46045</v>
      </c>
      <c r="C27" s="137">
        <v>46045</v>
      </c>
      <c r="D27" s="114"/>
      <c r="E27" s="114"/>
      <c r="F27" s="114"/>
      <c r="G27" s="114"/>
      <c r="H27" s="115"/>
      <c r="I27" s="123">
        <f t="shared" si="1"/>
        <v>0</v>
      </c>
      <c r="J27" s="127">
        <f t="shared" si="2"/>
        <v>0</v>
      </c>
    </row>
    <row r="28" spans="2:10" ht="20.25" customHeight="1" x14ac:dyDescent="0.25">
      <c r="B28" s="133">
        <f t="shared" si="3"/>
        <v>46048</v>
      </c>
      <c r="C28" s="134">
        <v>46048</v>
      </c>
      <c r="D28" s="109"/>
      <c r="E28" s="109"/>
      <c r="F28" s="102"/>
      <c r="G28" s="102"/>
      <c r="H28" s="110"/>
      <c r="I28" s="120">
        <f t="shared" si="1"/>
        <v>0</v>
      </c>
      <c r="J28" s="124">
        <f t="shared" si="2"/>
        <v>0</v>
      </c>
    </row>
    <row r="29" spans="2:10" ht="20.25" customHeight="1" x14ac:dyDescent="0.25">
      <c r="B29" s="135">
        <f t="shared" si="3"/>
        <v>46049</v>
      </c>
      <c r="C29" s="132">
        <v>46049</v>
      </c>
      <c r="D29" s="102"/>
      <c r="E29" s="102"/>
      <c r="F29" s="105"/>
      <c r="G29" s="104"/>
      <c r="H29" s="103"/>
      <c r="I29" s="121">
        <f t="shared" si="1"/>
        <v>0</v>
      </c>
      <c r="J29" s="125">
        <f t="shared" si="2"/>
        <v>0</v>
      </c>
    </row>
    <row r="30" spans="2:10" ht="20.25" customHeight="1" x14ac:dyDescent="0.25">
      <c r="B30" s="135">
        <f t="shared" si="3"/>
        <v>46050</v>
      </c>
      <c r="C30" s="132">
        <v>46050</v>
      </c>
      <c r="D30" s="107"/>
      <c r="E30" s="105"/>
      <c r="F30" s="102"/>
      <c r="G30" s="102"/>
      <c r="H30" s="106"/>
      <c r="I30" s="121">
        <f t="shared" si="1"/>
        <v>0</v>
      </c>
      <c r="J30" s="125">
        <f t="shared" si="2"/>
        <v>0</v>
      </c>
    </row>
    <row r="31" spans="2:10" ht="20.25" customHeight="1" x14ac:dyDescent="0.25">
      <c r="B31" s="135">
        <f>C31</f>
        <v>46051</v>
      </c>
      <c r="C31" s="132">
        <v>46051</v>
      </c>
      <c r="D31" s="102"/>
      <c r="E31" s="102"/>
      <c r="F31" s="117"/>
      <c r="G31" s="117"/>
      <c r="H31" s="103"/>
      <c r="I31" s="121">
        <f>(E31-D31)+(G31-F31)</f>
        <v>0</v>
      </c>
      <c r="J31" s="125">
        <f>IF(ISBLANK(H31),(ROUNDUP(I31*48,0)/48*Taux_2€*48)+IF(ISBLANK(F31),0,Taux_2€),H31*Journée)</f>
        <v>0</v>
      </c>
    </row>
    <row r="32" spans="2:10" ht="20.25" customHeight="1" thickBot="1" x14ac:dyDescent="0.3">
      <c r="B32" s="136">
        <f>C32</f>
        <v>46052</v>
      </c>
      <c r="C32" s="137">
        <v>46052</v>
      </c>
      <c r="D32" s="114"/>
      <c r="E32" s="114"/>
      <c r="F32" s="114"/>
      <c r="G32" s="114"/>
      <c r="H32" s="115"/>
      <c r="I32" s="123">
        <f>(E32-D32)+(G32-F32)</f>
        <v>0</v>
      </c>
      <c r="J32" s="127">
        <f>IF(ISBLANK(H32),(ROUNDUP(I32*48,0)/48*Taux_2€*48)+IF(ISBLANK(F32),0,Taux_2€),H32*Journée)</f>
        <v>0</v>
      </c>
    </row>
    <row r="33" spans="2:10" ht="20.25" customHeight="1" x14ac:dyDescent="0.25">
      <c r="B33" s="58" t="s">
        <v>49</v>
      </c>
      <c r="C33" s="6"/>
      <c r="D33" s="6"/>
      <c r="E33" s="6"/>
      <c r="F33" s="6"/>
      <c r="G33" s="6"/>
      <c r="H33" s="49"/>
      <c r="I33" s="36" t="s">
        <v>50</v>
      </c>
      <c r="J33" s="37">
        <f>SUM(J13:J32)</f>
        <v>0</v>
      </c>
    </row>
    <row r="34" spans="2:10" ht="20.25" customHeight="1" x14ac:dyDescent="0.25">
      <c r="B34" s="59"/>
      <c r="C34" s="6"/>
      <c r="D34" s="6"/>
      <c r="E34" s="6"/>
      <c r="F34" s="6"/>
      <c r="G34" s="6"/>
      <c r="H34" s="49"/>
      <c r="I34" s="39" t="s">
        <v>51</v>
      </c>
      <c r="J34" s="40"/>
    </row>
    <row r="35" spans="2:10" ht="20.25" customHeight="1" thickBot="1" x14ac:dyDescent="0.3">
      <c r="B35" s="59"/>
      <c r="C35" s="6"/>
      <c r="D35" s="6"/>
      <c r="E35" s="6"/>
      <c r="F35" s="6"/>
      <c r="G35" s="6"/>
      <c r="H35" s="49"/>
      <c r="I35" s="41" t="s">
        <v>52</v>
      </c>
      <c r="J35" s="42"/>
    </row>
    <row r="36" spans="2:10" ht="20.25" customHeight="1" thickBot="1" x14ac:dyDescent="0.3">
      <c r="B36" s="60"/>
      <c r="C36" s="44"/>
      <c r="D36" s="44"/>
      <c r="E36" s="44"/>
      <c r="F36" s="44"/>
      <c r="G36" s="44"/>
      <c r="H36" s="50"/>
      <c r="I36" s="45" t="s">
        <v>53</v>
      </c>
      <c r="J36" s="46">
        <f>J33-J34+J35</f>
        <v>0</v>
      </c>
    </row>
    <row r="37" spans="2:10" ht="20.25" customHeight="1" x14ac:dyDescent="0.25"/>
    <row r="38" spans="2:10" ht="20.25" customHeight="1" x14ac:dyDescent="0.25"/>
  </sheetData>
  <sheetProtection selectLockedCells="1" selectUnlockedCells="1"/>
  <mergeCells count="12">
    <mergeCell ref="B1:J1"/>
    <mergeCell ref="B5:J5"/>
    <mergeCell ref="B6:J6"/>
    <mergeCell ref="B7:J7"/>
    <mergeCell ref="B8:J8"/>
    <mergeCell ref="B9:J9"/>
    <mergeCell ref="B11:C12"/>
    <mergeCell ref="D11:E11"/>
    <mergeCell ref="F11:G11"/>
    <mergeCell ref="H11:H12"/>
    <mergeCell ref="I11:I12"/>
    <mergeCell ref="J11:J12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3CB4-5EB7-4743-93C3-6112B8C9D805}">
  <dimension ref="B1:J40"/>
  <sheetViews>
    <sheetView showGridLines="0" topLeftCell="A28" zoomScale="140" zoomScaleNormal="140" workbookViewId="0">
      <selection activeCell="H33" sqref="H33"/>
    </sheetView>
  </sheetViews>
  <sheetFormatPr baseColWidth="10" defaultColWidth="9.140625" defaultRowHeight="15" x14ac:dyDescent="0.25"/>
  <cols>
    <col min="1" max="1" width="9.140625" style="1"/>
    <col min="2" max="2" width="10.7109375" style="1" customWidth="1"/>
    <col min="3" max="3" width="14.7109375" style="1" customWidth="1"/>
    <col min="4" max="8" width="8.140625" style="1" customWidth="1"/>
    <col min="9" max="9" width="10.7109375" style="1" customWidth="1"/>
    <col min="10" max="10" width="12.7109375" style="1" customWidth="1"/>
    <col min="11" max="14" width="9.140625" style="1"/>
    <col min="15" max="15" width="20.140625" style="1" customWidth="1"/>
    <col min="16" max="16384" width="9.140625" style="1"/>
  </cols>
  <sheetData>
    <row r="1" spans="2:10" ht="18.75" x14ac:dyDescent="0.25">
      <c r="B1" s="222">
        <v>46054</v>
      </c>
      <c r="C1" s="222"/>
      <c r="D1" s="222"/>
      <c r="E1" s="222"/>
      <c r="F1" s="222"/>
      <c r="G1" s="222"/>
      <c r="H1" s="222"/>
      <c r="I1" s="222"/>
      <c r="J1" s="222"/>
    </row>
    <row r="2" spans="2:10" ht="11.25" customHeight="1" x14ac:dyDescent="0.25">
      <c r="B2" s="13"/>
    </row>
    <row r="3" spans="2:10" x14ac:dyDescent="0.25">
      <c r="B3" s="1" t="s">
        <v>34</v>
      </c>
    </row>
    <row r="4" spans="2:10" ht="11.25" customHeight="1" x14ac:dyDescent="0.25">
      <c r="B4" s="13"/>
    </row>
    <row r="5" spans="2:10" x14ac:dyDescent="0.25">
      <c r="B5" s="205" t="s">
        <v>79</v>
      </c>
      <c r="C5" s="205"/>
      <c r="D5" s="205"/>
      <c r="E5" s="205"/>
      <c r="F5" s="205"/>
      <c r="G5" s="205"/>
      <c r="H5" s="205"/>
      <c r="I5" s="205"/>
      <c r="J5" s="205"/>
    </row>
    <row r="6" spans="2:10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2:10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2:10" ht="15" customHeight="1" x14ac:dyDescent="0.25">
      <c r="B8" s="224" t="s">
        <v>80</v>
      </c>
      <c r="C8" s="224"/>
      <c r="D8" s="224"/>
      <c r="E8" s="224"/>
      <c r="F8" s="224"/>
      <c r="G8" s="224"/>
      <c r="H8" s="224"/>
      <c r="I8" s="224"/>
      <c r="J8" s="224"/>
    </row>
    <row r="9" spans="2:10" ht="11.25" customHeight="1" thickBot="1" x14ac:dyDescent="0.3">
      <c r="B9" s="237"/>
      <c r="C9" s="237"/>
      <c r="D9" s="237"/>
      <c r="E9" s="237"/>
      <c r="F9" s="237"/>
      <c r="G9" s="237"/>
      <c r="H9" s="237"/>
      <c r="I9" s="237"/>
      <c r="J9" s="237"/>
    </row>
    <row r="10" spans="2:10" ht="14.25" customHeight="1" thickBot="1" x14ac:dyDescent="0.3">
      <c r="B10" s="215" t="s">
        <v>41</v>
      </c>
      <c r="C10" s="215"/>
      <c r="D10" s="211" t="s">
        <v>42</v>
      </c>
      <c r="E10" s="211"/>
      <c r="F10" s="211" t="s">
        <v>43</v>
      </c>
      <c r="G10" s="211"/>
      <c r="H10" s="209" t="s">
        <v>44</v>
      </c>
      <c r="I10" s="209" t="s">
        <v>45</v>
      </c>
      <c r="J10" s="212" t="s">
        <v>46</v>
      </c>
    </row>
    <row r="11" spans="2:10" ht="14.25" customHeight="1" thickBot="1" x14ac:dyDescent="0.3">
      <c r="B11" s="216"/>
      <c r="C11" s="216"/>
      <c r="D11" s="70" t="s">
        <v>47</v>
      </c>
      <c r="E11" s="70" t="s">
        <v>48</v>
      </c>
      <c r="F11" s="70" t="s">
        <v>47</v>
      </c>
      <c r="G11" s="70" t="s">
        <v>48</v>
      </c>
      <c r="H11" s="210"/>
      <c r="I11" s="210"/>
      <c r="J11" s="213"/>
    </row>
    <row r="12" spans="2:10" ht="20.25" customHeight="1" x14ac:dyDescent="0.25">
      <c r="B12" s="133">
        <f t="shared" ref="B12:B31" si="0">C12</f>
        <v>46055</v>
      </c>
      <c r="C12" s="134">
        <v>46055</v>
      </c>
      <c r="D12" s="109"/>
      <c r="E12" s="109"/>
      <c r="F12" s="109"/>
      <c r="G12" s="109"/>
      <c r="H12" s="110"/>
      <c r="I12" s="120">
        <f t="shared" ref="I12:I31" si="1">(E12-D12)+(G12-F12)</f>
        <v>0</v>
      </c>
      <c r="J12" s="124">
        <f t="shared" ref="J12:J31" si="2">IF(ISBLANK(H12),(ROUNDUP(I12*48,0)/48*Taux_2€*48)+IF(ISBLANK(F12),0,Taux_2€),H12*Journée)</f>
        <v>0</v>
      </c>
    </row>
    <row r="13" spans="2:10" ht="20.25" customHeight="1" x14ac:dyDescent="0.25">
      <c r="B13" s="135">
        <f t="shared" si="0"/>
        <v>46056</v>
      </c>
      <c r="C13" s="132">
        <v>46056</v>
      </c>
      <c r="D13" s="102"/>
      <c r="E13" s="102"/>
      <c r="F13" s="102"/>
      <c r="G13" s="102"/>
      <c r="H13" s="103"/>
      <c r="I13" s="121">
        <f t="shared" si="1"/>
        <v>0</v>
      </c>
      <c r="J13" s="125">
        <f t="shared" si="2"/>
        <v>0</v>
      </c>
    </row>
    <row r="14" spans="2:10" ht="20.25" customHeight="1" x14ac:dyDescent="0.25">
      <c r="B14" s="135">
        <f t="shared" si="0"/>
        <v>46057</v>
      </c>
      <c r="C14" s="132">
        <v>46057</v>
      </c>
      <c r="D14" s="107"/>
      <c r="E14" s="105"/>
      <c r="F14" s="105"/>
      <c r="G14" s="107"/>
      <c r="H14" s="106"/>
      <c r="I14" s="121">
        <f t="shared" si="1"/>
        <v>0</v>
      </c>
      <c r="J14" s="125">
        <f t="shared" si="2"/>
        <v>0</v>
      </c>
    </row>
    <row r="15" spans="2:10" ht="20.25" customHeight="1" x14ac:dyDescent="0.25">
      <c r="B15" s="135">
        <f t="shared" si="0"/>
        <v>46058</v>
      </c>
      <c r="C15" s="132">
        <v>46058</v>
      </c>
      <c r="D15" s="102"/>
      <c r="E15" s="102"/>
      <c r="F15" s="102"/>
      <c r="G15" s="102"/>
      <c r="H15" s="103"/>
      <c r="I15" s="121">
        <f t="shared" si="1"/>
        <v>0</v>
      </c>
      <c r="J15" s="125">
        <f t="shared" si="2"/>
        <v>0</v>
      </c>
    </row>
    <row r="16" spans="2:10" ht="20.25" customHeight="1" thickBot="1" x14ac:dyDescent="0.3">
      <c r="B16" s="136">
        <f t="shared" si="0"/>
        <v>46059</v>
      </c>
      <c r="C16" s="137">
        <v>46059</v>
      </c>
      <c r="D16" s="114"/>
      <c r="E16" s="114"/>
      <c r="F16" s="114"/>
      <c r="G16" s="114"/>
      <c r="H16" s="115"/>
      <c r="I16" s="123">
        <f t="shared" si="1"/>
        <v>0</v>
      </c>
      <c r="J16" s="127">
        <f t="shared" si="2"/>
        <v>0</v>
      </c>
    </row>
    <row r="17" spans="2:10" ht="20.25" customHeight="1" x14ac:dyDescent="0.25">
      <c r="B17" s="133">
        <f t="shared" ref="B17:B26" si="3">C17</f>
        <v>46062</v>
      </c>
      <c r="C17" s="134">
        <v>46062</v>
      </c>
      <c r="D17" s="109"/>
      <c r="E17" s="109"/>
      <c r="F17" s="109"/>
      <c r="G17" s="109"/>
      <c r="H17" s="110"/>
      <c r="I17" s="120">
        <f t="shared" ref="I17:I26" si="4">(E17-D17)+(G17-F17)</f>
        <v>0</v>
      </c>
      <c r="J17" s="124">
        <f t="shared" ref="J17:J26" si="5">IF(ISBLANK(H17),(ROUNDUP(I17*48,0)/48*Taux_2€*48)+IF(ISBLANK(F17),0,Taux_2€),H17*Journée)</f>
        <v>0</v>
      </c>
    </row>
    <row r="18" spans="2:10" ht="20.25" customHeight="1" x14ac:dyDescent="0.25">
      <c r="B18" s="135">
        <f t="shared" si="3"/>
        <v>46063</v>
      </c>
      <c r="C18" s="132">
        <v>46063</v>
      </c>
      <c r="D18" s="102"/>
      <c r="E18" s="102"/>
      <c r="F18" s="102"/>
      <c r="G18" s="102"/>
      <c r="H18" s="103"/>
      <c r="I18" s="121">
        <f t="shared" si="4"/>
        <v>0</v>
      </c>
      <c r="J18" s="125">
        <f t="shared" si="5"/>
        <v>0</v>
      </c>
    </row>
    <row r="19" spans="2:10" ht="20.25" customHeight="1" x14ac:dyDescent="0.25">
      <c r="B19" s="135">
        <f t="shared" si="3"/>
        <v>46064</v>
      </c>
      <c r="C19" s="132">
        <v>46064</v>
      </c>
      <c r="D19" s="107"/>
      <c r="E19" s="105"/>
      <c r="F19" s="105"/>
      <c r="G19" s="107"/>
      <c r="H19" s="106"/>
      <c r="I19" s="121">
        <f t="shared" si="4"/>
        <v>0</v>
      </c>
      <c r="J19" s="125">
        <f t="shared" si="5"/>
        <v>0</v>
      </c>
    </row>
    <row r="20" spans="2:10" ht="20.25" customHeight="1" x14ac:dyDescent="0.25">
      <c r="B20" s="135">
        <f t="shared" si="3"/>
        <v>46065</v>
      </c>
      <c r="C20" s="132">
        <v>46065</v>
      </c>
      <c r="D20" s="102"/>
      <c r="E20" s="102"/>
      <c r="F20" s="102"/>
      <c r="G20" s="102"/>
      <c r="H20" s="103"/>
      <c r="I20" s="121">
        <f t="shared" si="4"/>
        <v>0</v>
      </c>
      <c r="J20" s="125">
        <f t="shared" si="5"/>
        <v>0</v>
      </c>
    </row>
    <row r="21" spans="2:10" ht="20.25" customHeight="1" thickBot="1" x14ac:dyDescent="0.3">
      <c r="B21" s="136">
        <f t="shared" si="3"/>
        <v>46066</v>
      </c>
      <c r="C21" s="137">
        <v>46066</v>
      </c>
      <c r="D21" s="114"/>
      <c r="E21" s="114"/>
      <c r="F21" s="114"/>
      <c r="G21" s="114"/>
      <c r="H21" s="115"/>
      <c r="I21" s="123">
        <f t="shared" si="4"/>
        <v>0</v>
      </c>
      <c r="J21" s="127">
        <f t="shared" si="5"/>
        <v>0</v>
      </c>
    </row>
    <row r="22" spans="2:10" ht="20.25" customHeight="1" x14ac:dyDescent="0.25">
      <c r="B22" s="133">
        <f t="shared" si="3"/>
        <v>46069</v>
      </c>
      <c r="C22" s="134">
        <v>46069</v>
      </c>
      <c r="D22" s="109"/>
      <c r="E22" s="109"/>
      <c r="F22" s="102"/>
      <c r="G22" s="102"/>
      <c r="H22" s="110"/>
      <c r="I22" s="120">
        <f t="shared" si="4"/>
        <v>0</v>
      </c>
      <c r="J22" s="124">
        <f t="shared" si="5"/>
        <v>0</v>
      </c>
    </row>
    <row r="23" spans="2:10" ht="20.25" customHeight="1" x14ac:dyDescent="0.25">
      <c r="B23" s="135">
        <f t="shared" si="3"/>
        <v>46070</v>
      </c>
      <c r="C23" s="132">
        <v>46070</v>
      </c>
      <c r="D23" s="102"/>
      <c r="E23" s="102"/>
      <c r="F23" s="105"/>
      <c r="G23" s="104"/>
      <c r="H23" s="103"/>
      <c r="I23" s="121">
        <f t="shared" si="4"/>
        <v>0</v>
      </c>
      <c r="J23" s="125">
        <f t="shared" si="5"/>
        <v>0</v>
      </c>
    </row>
    <row r="24" spans="2:10" ht="20.25" customHeight="1" x14ac:dyDescent="0.25">
      <c r="B24" s="135">
        <f t="shared" si="3"/>
        <v>46071</v>
      </c>
      <c r="C24" s="132">
        <v>46071</v>
      </c>
      <c r="D24" s="107"/>
      <c r="E24" s="105"/>
      <c r="F24" s="102"/>
      <c r="G24" s="102"/>
      <c r="H24" s="106"/>
      <c r="I24" s="121">
        <f t="shared" si="4"/>
        <v>0</v>
      </c>
      <c r="J24" s="125">
        <f t="shared" si="5"/>
        <v>0</v>
      </c>
    </row>
    <row r="25" spans="2:10" ht="20.25" customHeight="1" x14ac:dyDescent="0.25">
      <c r="B25" s="135">
        <f t="shared" si="3"/>
        <v>46072</v>
      </c>
      <c r="C25" s="132">
        <v>46072</v>
      </c>
      <c r="D25" s="102"/>
      <c r="E25" s="102"/>
      <c r="F25" s="117"/>
      <c r="G25" s="117"/>
      <c r="H25" s="103"/>
      <c r="I25" s="121">
        <f t="shared" si="4"/>
        <v>0</v>
      </c>
      <c r="J25" s="125">
        <f t="shared" si="5"/>
        <v>0</v>
      </c>
    </row>
    <row r="26" spans="2:10" ht="20.25" customHeight="1" thickBot="1" x14ac:dyDescent="0.3">
      <c r="B26" s="136">
        <f t="shared" si="3"/>
        <v>46073</v>
      </c>
      <c r="C26" s="137">
        <v>46073</v>
      </c>
      <c r="D26" s="114"/>
      <c r="E26" s="114"/>
      <c r="F26" s="114"/>
      <c r="G26" s="114"/>
      <c r="H26" s="115"/>
      <c r="I26" s="123">
        <f t="shared" si="4"/>
        <v>0</v>
      </c>
      <c r="J26" s="127">
        <f t="shared" si="5"/>
        <v>0</v>
      </c>
    </row>
    <row r="27" spans="2:10" ht="20.25" customHeight="1" x14ac:dyDescent="0.25">
      <c r="B27" s="133">
        <f t="shared" si="0"/>
        <v>46076</v>
      </c>
      <c r="C27" s="134">
        <v>46076</v>
      </c>
      <c r="D27" s="141"/>
      <c r="E27" s="140"/>
      <c r="F27" s="140"/>
      <c r="G27" s="141"/>
      <c r="H27" s="142"/>
      <c r="I27" s="120">
        <f t="shared" si="1"/>
        <v>0</v>
      </c>
      <c r="J27" s="124">
        <f t="shared" si="2"/>
        <v>0</v>
      </c>
    </row>
    <row r="28" spans="2:10" ht="20.25" customHeight="1" x14ac:dyDescent="0.25">
      <c r="B28" s="135">
        <f t="shared" si="0"/>
        <v>46077</v>
      </c>
      <c r="C28" s="132">
        <v>46077</v>
      </c>
      <c r="D28" s="107"/>
      <c r="E28" s="105"/>
      <c r="F28" s="105"/>
      <c r="G28" s="107"/>
      <c r="H28" s="106"/>
      <c r="I28" s="121">
        <f t="shared" si="1"/>
        <v>0</v>
      </c>
      <c r="J28" s="125">
        <f t="shared" si="2"/>
        <v>0</v>
      </c>
    </row>
    <row r="29" spans="2:10" ht="20.25" customHeight="1" x14ac:dyDescent="0.25">
      <c r="B29" s="135">
        <f t="shared" si="0"/>
        <v>46078</v>
      </c>
      <c r="C29" s="132">
        <v>46078</v>
      </c>
      <c r="D29" s="107"/>
      <c r="E29" s="105"/>
      <c r="F29" s="105"/>
      <c r="G29" s="107"/>
      <c r="H29" s="106"/>
      <c r="I29" s="121">
        <f t="shared" si="1"/>
        <v>0</v>
      </c>
      <c r="J29" s="125">
        <f t="shared" si="2"/>
        <v>0</v>
      </c>
    </row>
    <row r="30" spans="2:10" ht="20.25" customHeight="1" x14ac:dyDescent="0.25">
      <c r="B30" s="135">
        <f t="shared" si="0"/>
        <v>46079</v>
      </c>
      <c r="C30" s="132">
        <v>46079</v>
      </c>
      <c r="D30" s="107"/>
      <c r="E30" s="105"/>
      <c r="F30" s="105"/>
      <c r="G30" s="107"/>
      <c r="H30" s="106"/>
      <c r="I30" s="121">
        <f t="shared" si="1"/>
        <v>0</v>
      </c>
      <c r="J30" s="125">
        <f t="shared" si="2"/>
        <v>0</v>
      </c>
    </row>
    <row r="31" spans="2:10" ht="20.25" customHeight="1" thickBot="1" x14ac:dyDescent="0.3">
      <c r="B31" s="136">
        <f t="shared" si="0"/>
        <v>46080</v>
      </c>
      <c r="C31" s="137">
        <v>46080</v>
      </c>
      <c r="D31" s="143"/>
      <c r="E31" s="144"/>
      <c r="F31" s="144"/>
      <c r="G31" s="143"/>
      <c r="H31" s="145"/>
      <c r="I31" s="123">
        <f t="shared" si="1"/>
        <v>0</v>
      </c>
      <c r="J31" s="127">
        <f t="shared" si="2"/>
        <v>0</v>
      </c>
    </row>
    <row r="32" spans="2:10" ht="20.25" customHeight="1" x14ac:dyDescent="0.25">
      <c r="B32" s="133">
        <f>C32</f>
        <v>46083</v>
      </c>
      <c r="C32" s="134">
        <v>46083</v>
      </c>
      <c r="D32" s="141"/>
      <c r="E32" s="140"/>
      <c r="F32" s="140"/>
      <c r="G32" s="141"/>
      <c r="H32" s="142"/>
      <c r="I32" s="120">
        <f>(E32-D32)+(G32-F32)</f>
        <v>0</v>
      </c>
      <c r="J32" s="124">
        <f>IF(ISBLANK(H32),(ROUNDUP(I32*48,0)/48*Taux_2€*48)+IF(ISBLANK(F32),0,Taux_2€),H32*Journée)</f>
        <v>0</v>
      </c>
    </row>
    <row r="33" spans="2:10" ht="20.25" customHeight="1" x14ac:dyDescent="0.25">
      <c r="B33" s="135">
        <f>C33</f>
        <v>46084</v>
      </c>
      <c r="C33" s="132">
        <v>46084</v>
      </c>
      <c r="D33" s="107"/>
      <c r="E33" s="105"/>
      <c r="F33" s="105"/>
      <c r="G33" s="107"/>
      <c r="H33" s="106"/>
      <c r="I33" s="121">
        <f>(E33-D33)+(G33-F33)</f>
        <v>0</v>
      </c>
      <c r="J33" s="125">
        <f>IF(ISBLANK(H33),(ROUNDUP(I33*48,0)/48*Taux_2€*48)+IF(ISBLANK(F33),0,Taux_2€),H33*Journée)</f>
        <v>0</v>
      </c>
    </row>
    <row r="34" spans="2:10" ht="20.25" customHeight="1" x14ac:dyDescent="0.25">
      <c r="B34" s="135">
        <f>C34</f>
        <v>46085</v>
      </c>
      <c r="C34" s="132">
        <v>46085</v>
      </c>
      <c r="D34" s="107"/>
      <c r="E34" s="105"/>
      <c r="F34" s="105"/>
      <c r="G34" s="107"/>
      <c r="H34" s="106"/>
      <c r="I34" s="121">
        <f>(E34-D34)+(G34-F34)</f>
        <v>0</v>
      </c>
      <c r="J34" s="125">
        <f>IF(ISBLANK(H34),(ROUNDUP(I34*48,0)/48*Taux_2€*48)+IF(ISBLANK(F34),0,Taux_2€),H34*Journée)</f>
        <v>0</v>
      </c>
    </row>
    <row r="35" spans="2:10" ht="20.25" customHeight="1" x14ac:dyDescent="0.25">
      <c r="B35" s="135">
        <f>C35</f>
        <v>46086</v>
      </c>
      <c r="C35" s="132">
        <v>46086</v>
      </c>
      <c r="D35" s="107"/>
      <c r="E35" s="105"/>
      <c r="F35" s="105"/>
      <c r="G35" s="107"/>
      <c r="H35" s="106"/>
      <c r="I35" s="121">
        <f>(E35-D35)+(G35-F35)</f>
        <v>0</v>
      </c>
      <c r="J35" s="125">
        <f>IF(ISBLANK(H35),(ROUNDUP(I35*48,0)/48*Taux_2€*48)+IF(ISBLANK(F35),0,Taux_2€),H35*Journée)</f>
        <v>0</v>
      </c>
    </row>
    <row r="36" spans="2:10" ht="20.25" customHeight="1" thickBot="1" x14ac:dyDescent="0.3">
      <c r="B36" s="136">
        <f>C36</f>
        <v>46087</v>
      </c>
      <c r="C36" s="137">
        <v>46087</v>
      </c>
      <c r="D36" s="143"/>
      <c r="E36" s="144"/>
      <c r="F36" s="144"/>
      <c r="G36" s="143"/>
      <c r="H36" s="145"/>
      <c r="I36" s="123">
        <f>(E36-D36)+(G36-F36)</f>
        <v>0</v>
      </c>
      <c r="J36" s="127">
        <f>IF(ISBLANK(H36),(ROUNDUP(I36*48,0)/48*Taux_2€*48)+IF(ISBLANK(F36),0,Taux_2€),H36*Journée)</f>
        <v>0</v>
      </c>
    </row>
    <row r="37" spans="2:10" ht="20.25" customHeight="1" x14ac:dyDescent="0.25">
      <c r="B37" s="58" t="s">
        <v>49</v>
      </c>
      <c r="C37" s="6"/>
      <c r="D37" s="6"/>
      <c r="E37" s="6"/>
      <c r="F37" s="6"/>
      <c r="G37" s="6"/>
      <c r="H37" s="49"/>
      <c r="I37" s="36" t="s">
        <v>50</v>
      </c>
      <c r="J37" s="37">
        <f>SUM(J12:J36)</f>
        <v>0</v>
      </c>
    </row>
    <row r="38" spans="2:10" ht="20.25" customHeight="1" x14ac:dyDescent="0.25">
      <c r="B38" s="59"/>
      <c r="C38" s="6"/>
      <c r="D38" s="6"/>
      <c r="E38" s="6"/>
      <c r="F38" s="6"/>
      <c r="G38" s="6"/>
      <c r="H38" s="49"/>
      <c r="I38" s="39" t="s">
        <v>51</v>
      </c>
      <c r="J38" s="40"/>
    </row>
    <row r="39" spans="2:10" x14ac:dyDescent="0.25">
      <c r="B39" s="59"/>
      <c r="C39" s="6"/>
      <c r="D39" s="6"/>
      <c r="E39" s="6"/>
      <c r="F39" s="6"/>
      <c r="G39" s="6"/>
      <c r="H39" s="49"/>
      <c r="I39" s="41" t="s">
        <v>52</v>
      </c>
      <c r="J39" s="42"/>
    </row>
    <row r="40" spans="2:10" x14ac:dyDescent="0.25">
      <c r="B40" s="60"/>
      <c r="C40" s="44"/>
      <c r="D40" s="44"/>
      <c r="E40" s="44"/>
      <c r="F40" s="44"/>
      <c r="G40" s="44"/>
      <c r="H40" s="50"/>
      <c r="I40" s="45" t="s">
        <v>53</v>
      </c>
      <c r="J40" s="46">
        <f>J37-J38+J39</f>
        <v>0</v>
      </c>
    </row>
  </sheetData>
  <sheetProtection selectLockedCells="1" selectUnlockedCells="1"/>
  <mergeCells count="12">
    <mergeCell ref="B1:J1"/>
    <mergeCell ref="B5:J5"/>
    <mergeCell ref="B6:J6"/>
    <mergeCell ref="B7:J7"/>
    <mergeCell ref="B8:J8"/>
    <mergeCell ref="J10:J11"/>
    <mergeCell ref="B9:J9"/>
    <mergeCell ref="B10:C11"/>
    <mergeCell ref="D10:E10"/>
    <mergeCell ref="F10:G10"/>
    <mergeCell ref="H10:H11"/>
    <mergeCell ref="I10:I11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0235-FF17-D341-B03B-3349494CB16D}">
  <sheetPr>
    <pageSetUpPr fitToPage="1"/>
  </sheetPr>
  <dimension ref="B1:J32"/>
  <sheetViews>
    <sheetView showGridLines="0" zoomScale="140" zoomScaleNormal="140" workbookViewId="0">
      <selection activeCell="J29" sqref="J29"/>
    </sheetView>
  </sheetViews>
  <sheetFormatPr baseColWidth="10" defaultColWidth="9.140625" defaultRowHeight="15" x14ac:dyDescent="0.25"/>
  <cols>
    <col min="1" max="1" width="9.140625" style="1"/>
    <col min="2" max="2" width="10.7109375" style="1" customWidth="1"/>
    <col min="3" max="3" width="14.42578125" style="1" customWidth="1"/>
    <col min="4" max="8" width="8.140625" style="1" customWidth="1"/>
    <col min="9" max="9" width="10.7109375" style="1" customWidth="1"/>
    <col min="10" max="10" width="12.7109375" style="1" customWidth="1"/>
    <col min="11" max="16384" width="9.140625" style="1"/>
  </cols>
  <sheetData>
    <row r="1" spans="2:10" ht="18.75" x14ac:dyDescent="0.25">
      <c r="B1" s="238">
        <v>46082</v>
      </c>
      <c r="C1" s="238"/>
      <c r="D1" s="238"/>
      <c r="E1" s="238"/>
      <c r="F1" s="238"/>
      <c r="G1" s="238"/>
      <c r="H1" s="238"/>
      <c r="I1" s="238"/>
      <c r="J1" s="238"/>
    </row>
    <row r="2" spans="2:10" ht="11.25" customHeight="1" x14ac:dyDescent="0.25">
      <c r="B2" s="13"/>
    </row>
    <row r="3" spans="2:10" x14ac:dyDescent="0.25">
      <c r="B3" s="1" t="s">
        <v>34</v>
      </c>
    </row>
    <row r="4" spans="2:10" ht="11.25" customHeight="1" x14ac:dyDescent="0.25">
      <c r="B4" s="13"/>
    </row>
    <row r="5" spans="2:10" x14ac:dyDescent="0.25">
      <c r="B5" s="205" t="s">
        <v>81</v>
      </c>
      <c r="C5" s="205"/>
      <c r="D5" s="205"/>
      <c r="E5" s="205"/>
      <c r="F5" s="205"/>
      <c r="G5" s="205"/>
      <c r="H5" s="205"/>
      <c r="I5" s="205"/>
      <c r="J5" s="205"/>
    </row>
    <row r="6" spans="2:10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2:10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2:10" ht="15" customHeight="1" x14ac:dyDescent="0.25">
      <c r="B8" s="224" t="s">
        <v>80</v>
      </c>
      <c r="C8" s="224"/>
      <c r="D8" s="224"/>
      <c r="E8" s="224"/>
      <c r="F8" s="224"/>
      <c r="G8" s="224"/>
      <c r="H8" s="224"/>
      <c r="I8" s="224"/>
      <c r="J8" s="224"/>
    </row>
    <row r="9" spans="2:10" ht="11.25" customHeight="1" thickBot="1" x14ac:dyDescent="0.3">
      <c r="B9" s="237"/>
      <c r="C9" s="237"/>
      <c r="D9" s="237"/>
      <c r="E9" s="237"/>
      <c r="F9" s="237"/>
      <c r="G9" s="237"/>
      <c r="H9" s="237"/>
      <c r="I9" s="237"/>
      <c r="J9" s="237"/>
    </row>
    <row r="10" spans="2:10" ht="14.25" customHeight="1" thickBot="1" x14ac:dyDescent="0.3">
      <c r="B10" s="216" t="s">
        <v>41</v>
      </c>
      <c r="C10" s="216"/>
      <c r="D10" s="211" t="s">
        <v>42</v>
      </c>
      <c r="E10" s="211"/>
      <c r="F10" s="211" t="s">
        <v>43</v>
      </c>
      <c r="G10" s="211"/>
      <c r="H10" s="210" t="s">
        <v>44</v>
      </c>
      <c r="I10" s="210" t="s">
        <v>45</v>
      </c>
      <c r="J10" s="213" t="s">
        <v>46</v>
      </c>
    </row>
    <row r="11" spans="2:10" ht="14.25" customHeight="1" thickBot="1" x14ac:dyDescent="0.3">
      <c r="B11" s="216"/>
      <c r="C11" s="216"/>
      <c r="D11" s="70" t="s">
        <v>47</v>
      </c>
      <c r="E11" s="70" t="s">
        <v>48</v>
      </c>
      <c r="F11" s="70" t="s">
        <v>47</v>
      </c>
      <c r="G11" s="70" t="s">
        <v>48</v>
      </c>
      <c r="H11" s="210"/>
      <c r="I11" s="210"/>
      <c r="J11" s="213"/>
    </row>
    <row r="12" spans="2:10" ht="20.25" customHeight="1" x14ac:dyDescent="0.25">
      <c r="B12" s="133">
        <f t="shared" ref="B12:B26" si="0">C12</f>
        <v>46090</v>
      </c>
      <c r="C12" s="134">
        <v>46090</v>
      </c>
      <c r="D12" s="109"/>
      <c r="E12" s="109"/>
      <c r="F12" s="109"/>
      <c r="G12" s="109"/>
      <c r="H12" s="110"/>
      <c r="I12" s="120">
        <f t="shared" ref="I12:I26" si="1">(E12-D12)+(G12-F12)</f>
        <v>0</v>
      </c>
      <c r="J12" s="124">
        <f t="shared" ref="J12:J26" si="2">IF(ISBLANK(H12),(ROUNDUP(I12*48,0)/48*Taux_2€*48)+IF(ISBLANK(F12),0,Taux_2€),H12*Journée)</f>
        <v>0</v>
      </c>
    </row>
    <row r="13" spans="2:10" ht="20.25" customHeight="1" x14ac:dyDescent="0.25">
      <c r="B13" s="135">
        <f t="shared" si="0"/>
        <v>46091</v>
      </c>
      <c r="C13" s="132">
        <v>46091</v>
      </c>
      <c r="D13" s="102"/>
      <c r="E13" s="102"/>
      <c r="F13" s="102"/>
      <c r="G13" s="102"/>
      <c r="H13" s="103"/>
      <c r="I13" s="121">
        <f t="shared" si="1"/>
        <v>0</v>
      </c>
      <c r="J13" s="125">
        <f t="shared" si="2"/>
        <v>0</v>
      </c>
    </row>
    <row r="14" spans="2:10" ht="20.25" customHeight="1" x14ac:dyDescent="0.25">
      <c r="B14" s="135">
        <f t="shared" si="0"/>
        <v>46092</v>
      </c>
      <c r="C14" s="132">
        <v>46092</v>
      </c>
      <c r="D14" s="107"/>
      <c r="E14" s="105"/>
      <c r="F14" s="105"/>
      <c r="G14" s="107"/>
      <c r="H14" s="106"/>
      <c r="I14" s="121">
        <f t="shared" si="1"/>
        <v>0</v>
      </c>
      <c r="J14" s="125">
        <f t="shared" si="2"/>
        <v>0</v>
      </c>
    </row>
    <row r="15" spans="2:10" ht="20.25" customHeight="1" x14ac:dyDescent="0.25">
      <c r="B15" s="135">
        <f t="shared" si="0"/>
        <v>46093</v>
      </c>
      <c r="C15" s="132">
        <v>46093</v>
      </c>
      <c r="D15" s="102"/>
      <c r="E15" s="102"/>
      <c r="F15" s="102"/>
      <c r="G15" s="102"/>
      <c r="H15" s="103"/>
      <c r="I15" s="121">
        <f t="shared" si="1"/>
        <v>0</v>
      </c>
      <c r="J15" s="125">
        <f t="shared" si="2"/>
        <v>0</v>
      </c>
    </row>
    <row r="16" spans="2:10" ht="21" customHeight="1" thickBot="1" x14ac:dyDescent="0.3">
      <c r="B16" s="136">
        <f t="shared" si="0"/>
        <v>46094</v>
      </c>
      <c r="C16" s="137">
        <v>46094</v>
      </c>
      <c r="D16" s="114"/>
      <c r="E16" s="114"/>
      <c r="F16" s="114"/>
      <c r="G16" s="114"/>
      <c r="H16" s="115"/>
      <c r="I16" s="123">
        <f t="shared" si="1"/>
        <v>0</v>
      </c>
      <c r="J16" s="127">
        <f t="shared" si="2"/>
        <v>0</v>
      </c>
    </row>
    <row r="17" spans="2:10" ht="20.25" customHeight="1" x14ac:dyDescent="0.25">
      <c r="B17" s="133">
        <f t="shared" si="0"/>
        <v>46097</v>
      </c>
      <c r="C17" s="134">
        <v>46097</v>
      </c>
      <c r="D17" s="109"/>
      <c r="E17" s="109"/>
      <c r="F17" s="109"/>
      <c r="G17" s="109"/>
      <c r="H17" s="110"/>
      <c r="I17" s="120">
        <f t="shared" si="1"/>
        <v>0</v>
      </c>
      <c r="J17" s="124">
        <f t="shared" si="2"/>
        <v>0</v>
      </c>
    </row>
    <row r="18" spans="2:10" ht="20.25" customHeight="1" x14ac:dyDescent="0.25">
      <c r="B18" s="135">
        <f t="shared" si="0"/>
        <v>46098</v>
      </c>
      <c r="C18" s="132">
        <v>46098</v>
      </c>
      <c r="D18" s="102"/>
      <c r="E18" s="102"/>
      <c r="F18" s="102"/>
      <c r="G18" s="102"/>
      <c r="H18" s="105"/>
      <c r="I18" s="121">
        <f t="shared" si="1"/>
        <v>0</v>
      </c>
      <c r="J18" s="125">
        <f t="shared" si="2"/>
        <v>0</v>
      </c>
    </row>
    <row r="19" spans="2:10" ht="20.25" customHeight="1" x14ac:dyDescent="0.25">
      <c r="B19" s="135">
        <f t="shared" si="0"/>
        <v>46099</v>
      </c>
      <c r="C19" s="132">
        <v>46099</v>
      </c>
      <c r="D19" s="107"/>
      <c r="E19" s="105"/>
      <c r="F19" s="105"/>
      <c r="G19" s="107"/>
      <c r="H19" s="106"/>
      <c r="I19" s="121">
        <f t="shared" si="1"/>
        <v>0</v>
      </c>
      <c r="J19" s="125">
        <f t="shared" si="2"/>
        <v>0</v>
      </c>
    </row>
    <row r="20" spans="2:10" ht="20.25" customHeight="1" x14ac:dyDescent="0.25">
      <c r="B20" s="135">
        <f t="shared" si="0"/>
        <v>46100</v>
      </c>
      <c r="C20" s="132">
        <v>46100</v>
      </c>
      <c r="D20" s="102"/>
      <c r="E20" s="102"/>
      <c r="F20" s="102"/>
      <c r="G20" s="102"/>
      <c r="H20" s="103"/>
      <c r="I20" s="121">
        <f t="shared" si="1"/>
        <v>0</v>
      </c>
      <c r="J20" s="125">
        <f t="shared" si="2"/>
        <v>0</v>
      </c>
    </row>
    <row r="21" spans="2:10" ht="21" customHeight="1" thickBot="1" x14ac:dyDescent="0.3">
      <c r="B21" s="136">
        <f t="shared" si="0"/>
        <v>46101</v>
      </c>
      <c r="C21" s="137">
        <v>46101</v>
      </c>
      <c r="D21" s="114"/>
      <c r="E21" s="114"/>
      <c r="F21" s="114"/>
      <c r="G21" s="114"/>
      <c r="H21" s="115"/>
      <c r="I21" s="123">
        <f t="shared" si="1"/>
        <v>0</v>
      </c>
      <c r="J21" s="127">
        <f t="shared" si="2"/>
        <v>0</v>
      </c>
    </row>
    <row r="22" spans="2:10" ht="21" customHeight="1" x14ac:dyDescent="0.25">
      <c r="B22" s="133">
        <f t="shared" si="0"/>
        <v>46104</v>
      </c>
      <c r="C22" s="134">
        <v>46104</v>
      </c>
      <c r="D22" s="109"/>
      <c r="E22" s="109"/>
      <c r="F22" s="102"/>
      <c r="G22" s="102"/>
      <c r="H22" s="110"/>
      <c r="I22" s="120">
        <f t="shared" si="1"/>
        <v>0</v>
      </c>
      <c r="J22" s="124">
        <f t="shared" si="2"/>
        <v>0</v>
      </c>
    </row>
    <row r="23" spans="2:10" ht="21" customHeight="1" x14ac:dyDescent="0.25">
      <c r="B23" s="135">
        <f t="shared" si="0"/>
        <v>46105</v>
      </c>
      <c r="C23" s="132">
        <v>46105</v>
      </c>
      <c r="D23" s="102"/>
      <c r="E23" s="102"/>
      <c r="F23" s="105"/>
      <c r="G23" s="104"/>
      <c r="H23" s="105"/>
      <c r="I23" s="121">
        <f t="shared" si="1"/>
        <v>0</v>
      </c>
      <c r="J23" s="125">
        <f t="shared" si="2"/>
        <v>0</v>
      </c>
    </row>
    <row r="24" spans="2:10" ht="20.25" customHeight="1" x14ac:dyDescent="0.25">
      <c r="B24" s="135">
        <f t="shared" si="0"/>
        <v>46106</v>
      </c>
      <c r="C24" s="132">
        <v>46106</v>
      </c>
      <c r="D24" s="107"/>
      <c r="E24" s="105"/>
      <c r="F24" s="102"/>
      <c r="G24" s="102"/>
      <c r="H24" s="106"/>
      <c r="I24" s="121">
        <f t="shared" si="1"/>
        <v>0</v>
      </c>
      <c r="J24" s="125">
        <f t="shared" si="2"/>
        <v>0</v>
      </c>
    </row>
    <row r="25" spans="2:10" ht="21" customHeight="1" x14ac:dyDescent="0.25">
      <c r="B25" s="135">
        <f t="shared" si="0"/>
        <v>46107</v>
      </c>
      <c r="C25" s="132">
        <v>46107</v>
      </c>
      <c r="D25" s="102"/>
      <c r="E25" s="102"/>
      <c r="F25" s="117"/>
      <c r="G25" s="117"/>
      <c r="H25" s="103"/>
      <c r="I25" s="121">
        <f t="shared" si="1"/>
        <v>0</v>
      </c>
      <c r="J25" s="125">
        <f t="shared" si="2"/>
        <v>0</v>
      </c>
    </row>
    <row r="26" spans="2:10" ht="21" customHeight="1" thickBot="1" x14ac:dyDescent="0.3">
      <c r="B26" s="136">
        <f t="shared" si="0"/>
        <v>46108</v>
      </c>
      <c r="C26" s="137">
        <v>46108</v>
      </c>
      <c r="D26" s="114"/>
      <c r="E26" s="114"/>
      <c r="F26" s="114"/>
      <c r="G26" s="114"/>
      <c r="H26" s="115"/>
      <c r="I26" s="123">
        <f t="shared" si="1"/>
        <v>0</v>
      </c>
      <c r="J26" s="127">
        <f t="shared" si="2"/>
        <v>0</v>
      </c>
    </row>
    <row r="27" spans="2:10" ht="21" customHeight="1" x14ac:dyDescent="0.25">
      <c r="B27" s="133">
        <f>C27</f>
        <v>46111</v>
      </c>
      <c r="C27" s="134">
        <v>46111</v>
      </c>
      <c r="D27" s="109"/>
      <c r="E27" s="109"/>
      <c r="F27" s="109"/>
      <c r="G27" s="109"/>
      <c r="H27" s="110"/>
      <c r="I27" s="120">
        <f>(E27-D27)+(G27-F27)</f>
        <v>0</v>
      </c>
      <c r="J27" s="124">
        <f>IF(ISBLANK(H27),(ROUNDUP(I27*48,0)/48*Taux_2€*48)+IF(ISBLANK(F27),0,Taux_2€),H27*Journée)</f>
        <v>0</v>
      </c>
    </row>
    <row r="28" spans="2:10" ht="21" customHeight="1" thickBot="1" x14ac:dyDescent="0.3">
      <c r="B28" s="136">
        <f>C28</f>
        <v>46112</v>
      </c>
      <c r="C28" s="137">
        <v>46112</v>
      </c>
      <c r="D28" s="114"/>
      <c r="E28" s="114"/>
      <c r="F28" s="114"/>
      <c r="G28" s="114"/>
      <c r="H28" s="115"/>
      <c r="I28" s="123">
        <f>(E28-D28)+(G28-F28)</f>
        <v>0</v>
      </c>
      <c r="J28" s="127">
        <f>IF(ISBLANK(H28),(ROUNDUP(I28*48,0)/48*Taux_2€*48)+IF(ISBLANK(F28),0,Taux_2€),H28*Journée)</f>
        <v>0</v>
      </c>
    </row>
    <row r="29" spans="2:10" ht="20.25" customHeight="1" x14ac:dyDescent="0.25">
      <c r="B29" s="58" t="s">
        <v>49</v>
      </c>
      <c r="C29" s="6"/>
      <c r="D29" s="6"/>
      <c r="E29" s="6"/>
      <c r="F29" s="6"/>
      <c r="G29" s="6"/>
      <c r="H29" s="49"/>
      <c r="I29" s="36" t="s">
        <v>50</v>
      </c>
      <c r="J29" s="37">
        <f>SUM(J12:J28)</f>
        <v>0</v>
      </c>
    </row>
    <row r="30" spans="2:10" ht="20.25" customHeight="1" x14ac:dyDescent="0.25">
      <c r="B30" s="59"/>
      <c r="C30" s="6"/>
      <c r="D30" s="6"/>
      <c r="E30" s="6"/>
      <c r="F30" s="6"/>
      <c r="G30" s="6"/>
      <c r="H30" s="49"/>
      <c r="I30" s="39" t="s">
        <v>51</v>
      </c>
      <c r="J30" s="40"/>
    </row>
    <row r="31" spans="2:10" ht="20.25" customHeight="1" x14ac:dyDescent="0.25">
      <c r="B31" s="59"/>
      <c r="C31" s="6"/>
      <c r="D31" s="6"/>
      <c r="E31" s="6"/>
      <c r="F31" s="6"/>
      <c r="G31" s="6"/>
      <c r="H31" s="49"/>
      <c r="I31" s="41" t="s">
        <v>52</v>
      </c>
      <c r="J31" s="42"/>
    </row>
    <row r="32" spans="2:10" ht="20.25" customHeight="1" x14ac:dyDescent="0.25">
      <c r="B32" s="60"/>
      <c r="C32" s="44"/>
      <c r="D32" s="44"/>
      <c r="E32" s="44"/>
      <c r="F32" s="44"/>
      <c r="G32" s="44"/>
      <c r="H32" s="50"/>
      <c r="I32" s="45" t="s">
        <v>53</v>
      </c>
      <c r="J32" s="46">
        <f>J29-J30+J31</f>
        <v>0</v>
      </c>
    </row>
  </sheetData>
  <sheetProtection selectLockedCells="1" selectUnlockedCells="1"/>
  <mergeCells count="12">
    <mergeCell ref="B1:J1"/>
    <mergeCell ref="B5:J5"/>
    <mergeCell ref="B6:J6"/>
    <mergeCell ref="B7:J7"/>
    <mergeCell ref="B8:J8"/>
    <mergeCell ref="J10:J11"/>
    <mergeCell ref="B9:J9"/>
    <mergeCell ref="B10:C11"/>
    <mergeCell ref="D10:E10"/>
    <mergeCell ref="F10:G10"/>
    <mergeCell ref="H10:H11"/>
    <mergeCell ref="I10:I11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23A0-9F0C-404E-AC5A-D33F59A82CA7}">
  <dimension ref="B1:J39"/>
  <sheetViews>
    <sheetView showGridLines="0" topLeftCell="A16" zoomScale="140" zoomScaleNormal="140" workbookViewId="0">
      <selection activeCell="J36" sqref="J36"/>
    </sheetView>
  </sheetViews>
  <sheetFormatPr baseColWidth="10" defaultColWidth="9.140625" defaultRowHeight="15" x14ac:dyDescent="0.25"/>
  <cols>
    <col min="1" max="1" width="9.140625" style="1"/>
    <col min="2" max="2" width="10.7109375" style="1" customWidth="1"/>
    <col min="3" max="3" width="14.42578125" style="1" customWidth="1"/>
    <col min="4" max="8" width="8.140625" style="1" customWidth="1"/>
    <col min="9" max="9" width="10.7109375" style="1" customWidth="1"/>
    <col min="10" max="10" width="12.42578125" style="1" customWidth="1"/>
    <col min="11" max="16384" width="9.140625" style="1"/>
  </cols>
  <sheetData>
    <row r="1" spans="2:10" ht="18.75" x14ac:dyDescent="0.25">
      <c r="B1" s="222">
        <v>46113</v>
      </c>
      <c r="C1" s="222"/>
      <c r="D1" s="222"/>
      <c r="E1" s="222"/>
      <c r="F1" s="222"/>
      <c r="G1" s="222"/>
      <c r="H1" s="222"/>
      <c r="I1" s="222"/>
      <c r="J1" s="222"/>
    </row>
    <row r="2" spans="2:10" ht="11.25" customHeight="1" x14ac:dyDescent="0.25">
      <c r="B2" s="13"/>
    </row>
    <row r="3" spans="2:10" x14ac:dyDescent="0.25">
      <c r="B3" s="1" t="s">
        <v>34</v>
      </c>
    </row>
    <row r="4" spans="2:10" ht="11.25" customHeight="1" x14ac:dyDescent="0.25">
      <c r="B4" s="13"/>
    </row>
    <row r="5" spans="2:10" x14ac:dyDescent="0.25">
      <c r="B5" s="205" t="s">
        <v>82</v>
      </c>
      <c r="C5" s="205"/>
      <c r="D5" s="205"/>
      <c r="E5" s="205"/>
      <c r="F5" s="205"/>
      <c r="G5" s="205"/>
      <c r="H5" s="205"/>
      <c r="I5" s="205"/>
      <c r="J5" s="205"/>
    </row>
    <row r="6" spans="2:10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2:10" ht="1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2:10" ht="15" customHeight="1" x14ac:dyDescent="0.25">
      <c r="B8" s="224" t="s">
        <v>83</v>
      </c>
      <c r="C8" s="224"/>
      <c r="D8" s="224"/>
      <c r="E8" s="224"/>
      <c r="F8" s="224"/>
      <c r="G8" s="224"/>
      <c r="H8" s="224"/>
      <c r="I8" s="224"/>
      <c r="J8" s="224"/>
    </row>
    <row r="9" spans="2:10" ht="15" customHeight="1" x14ac:dyDescent="0.25">
      <c r="B9" s="239" t="s">
        <v>84</v>
      </c>
      <c r="C9" s="239"/>
      <c r="D9" s="239"/>
      <c r="E9" s="239"/>
      <c r="F9" s="239"/>
      <c r="G9" s="239"/>
      <c r="H9" s="239"/>
      <c r="I9" s="239"/>
      <c r="J9" s="239"/>
    </row>
    <row r="10" spans="2:10" ht="11.25" customHeight="1" x14ac:dyDescent="0.25"/>
    <row r="11" spans="2:10" ht="14.25" customHeight="1" x14ac:dyDescent="0.25">
      <c r="B11" s="216" t="s">
        <v>41</v>
      </c>
      <c r="C11" s="216"/>
      <c r="D11" s="211" t="s">
        <v>42</v>
      </c>
      <c r="E11" s="211"/>
      <c r="F11" s="211" t="s">
        <v>43</v>
      </c>
      <c r="G11" s="211"/>
      <c r="H11" s="210" t="s">
        <v>44</v>
      </c>
      <c r="I11" s="210" t="s">
        <v>45</v>
      </c>
      <c r="J11" s="213" t="s">
        <v>46</v>
      </c>
    </row>
    <row r="12" spans="2:10" ht="14.25" customHeight="1" x14ac:dyDescent="0.25">
      <c r="B12" s="216"/>
      <c r="C12" s="216"/>
      <c r="D12" s="70" t="s">
        <v>47</v>
      </c>
      <c r="E12" s="70" t="s">
        <v>48</v>
      </c>
      <c r="F12" s="70" t="s">
        <v>47</v>
      </c>
      <c r="G12" s="70" t="s">
        <v>48</v>
      </c>
      <c r="H12" s="210"/>
      <c r="I12" s="210"/>
      <c r="J12" s="213"/>
    </row>
    <row r="13" spans="2:10" ht="20.25" customHeight="1" x14ac:dyDescent="0.25">
      <c r="B13" s="135">
        <f t="shared" ref="B13:B26" si="0">C13</f>
        <v>46113</v>
      </c>
      <c r="C13" s="132">
        <v>46113</v>
      </c>
      <c r="D13" s="107"/>
      <c r="E13" s="105"/>
      <c r="F13" s="105"/>
      <c r="G13" s="107"/>
      <c r="H13" s="106"/>
      <c r="I13" s="121">
        <f>(E13-D13)+(G13-F13)</f>
        <v>0</v>
      </c>
      <c r="J13" s="125">
        <f>IF(ISBLANK(H13),(ROUNDUP(I13*48,0)/48*Taux_2€*48)+IF(ISBLANK(F13),0,Taux_2€),H13*Journée)</f>
        <v>0</v>
      </c>
    </row>
    <row r="14" spans="2:10" ht="20.25" customHeight="1" x14ac:dyDescent="0.25">
      <c r="B14" s="135">
        <f t="shared" si="0"/>
        <v>46114</v>
      </c>
      <c r="C14" s="132">
        <v>46114</v>
      </c>
      <c r="D14" s="102"/>
      <c r="E14" s="102"/>
      <c r="F14" s="102"/>
      <c r="G14" s="102"/>
      <c r="H14" s="103"/>
      <c r="I14" s="121">
        <f>(E14-D14)+(G14-F14)</f>
        <v>0</v>
      </c>
      <c r="J14" s="125">
        <f>IF(ISBLANK(H14),(ROUNDUP(I14*48,0)/48*Taux_2€*48)+IF(ISBLANK(F14),0,Taux_2€),H14*Journée)</f>
        <v>0</v>
      </c>
    </row>
    <row r="15" spans="2:10" ht="20.25" customHeight="1" thickBot="1" x14ac:dyDescent="0.3">
      <c r="B15" s="136">
        <f t="shared" si="0"/>
        <v>46115</v>
      </c>
      <c r="C15" s="137">
        <v>46115</v>
      </c>
      <c r="D15" s="114"/>
      <c r="E15" s="114"/>
      <c r="F15" s="114"/>
      <c r="G15" s="114"/>
      <c r="H15" s="115"/>
      <c r="I15" s="123">
        <f>(E15-D15)+(G15-F15)</f>
        <v>0</v>
      </c>
      <c r="J15" s="127">
        <f>IF(ISBLANK(H15),(ROUNDUP(I15*48,0)/48*Taux_2€*48)+IF(ISBLANK(F15),0,Taux_2€),H15*Journée)</f>
        <v>0</v>
      </c>
    </row>
    <row r="16" spans="2:10" ht="20.25" customHeight="1" x14ac:dyDescent="0.25">
      <c r="B16" s="135">
        <f t="shared" si="0"/>
        <v>46118</v>
      </c>
      <c r="C16" s="132">
        <v>46118</v>
      </c>
      <c r="D16" s="140"/>
      <c r="E16" s="140"/>
      <c r="F16" s="140"/>
      <c r="G16" s="140"/>
      <c r="H16" s="140"/>
      <c r="I16" s="140"/>
      <c r="J16" s="146"/>
    </row>
    <row r="17" spans="2:10" ht="20.25" customHeight="1" x14ac:dyDescent="0.25">
      <c r="B17" s="135">
        <f t="shared" si="0"/>
        <v>46119</v>
      </c>
      <c r="C17" s="132">
        <v>46119</v>
      </c>
      <c r="D17" s="102"/>
      <c r="E17" s="102"/>
      <c r="F17" s="102"/>
      <c r="G17" s="102"/>
      <c r="H17" s="103"/>
      <c r="I17" s="121">
        <f>(E17-D17)+(G17-F17)</f>
        <v>0</v>
      </c>
      <c r="J17" s="125">
        <f>IF(ISBLANK(H17),(ROUNDUP(I17*48,0)/48*Taux_2€*48)+IF(ISBLANK(F17),0,Taux_2€),H17*Journée)</f>
        <v>0</v>
      </c>
    </row>
    <row r="18" spans="2:10" ht="20.25" customHeight="1" x14ac:dyDescent="0.25">
      <c r="B18" s="135">
        <f t="shared" si="0"/>
        <v>46120</v>
      </c>
      <c r="C18" s="132">
        <v>46120</v>
      </c>
      <c r="D18" s="107"/>
      <c r="E18" s="105"/>
      <c r="F18" s="105"/>
      <c r="G18" s="107"/>
      <c r="H18" s="106"/>
      <c r="I18" s="121">
        <f>(E18-D18)+(G18-F18)</f>
        <v>0</v>
      </c>
      <c r="J18" s="125">
        <f>IF(ISBLANK(H18),(ROUNDUP(I18*48,0)/48*Taux_2€*48)+IF(ISBLANK(F18),0,Taux_2€),H18*Journée)</f>
        <v>0</v>
      </c>
    </row>
    <row r="19" spans="2:10" ht="20.25" customHeight="1" x14ac:dyDescent="0.25">
      <c r="B19" s="135">
        <f t="shared" si="0"/>
        <v>46121</v>
      </c>
      <c r="C19" s="132">
        <v>46121</v>
      </c>
      <c r="D19" s="102"/>
      <c r="E19" s="102"/>
      <c r="F19" s="102"/>
      <c r="G19" s="102"/>
      <c r="H19" s="103"/>
      <c r="I19" s="121">
        <f>(E19-D19)+(G19-F19)</f>
        <v>0</v>
      </c>
      <c r="J19" s="125">
        <f>IF(ISBLANK(H19),(ROUNDUP(I19*48,0)/48*Taux_2€*48)+IF(ISBLANK(F19),0,Taux_2€),H19*Journée)</f>
        <v>0</v>
      </c>
    </row>
    <row r="20" spans="2:10" ht="20.25" customHeight="1" thickBot="1" x14ac:dyDescent="0.3">
      <c r="B20" s="136">
        <f t="shared" si="0"/>
        <v>46122</v>
      </c>
      <c r="C20" s="137">
        <v>46122</v>
      </c>
      <c r="D20" s="114"/>
      <c r="E20" s="114"/>
      <c r="F20" s="114"/>
      <c r="G20" s="114"/>
      <c r="H20" s="115"/>
      <c r="I20" s="123">
        <f>(E20-D20)+(G20-F20)</f>
        <v>0</v>
      </c>
      <c r="J20" s="127">
        <f>IF(ISBLANK(H20),(ROUNDUP(I20*48,0)/48*Taux_2€*48)+IF(ISBLANK(F20),0,Taux_2€),H20*Journée)</f>
        <v>0</v>
      </c>
    </row>
    <row r="21" spans="2:10" ht="20.25" customHeight="1" x14ac:dyDescent="0.25">
      <c r="B21" s="133">
        <f t="shared" si="0"/>
        <v>46125</v>
      </c>
      <c r="C21" s="134">
        <v>46125</v>
      </c>
      <c r="D21" s="109"/>
      <c r="E21" s="109"/>
      <c r="F21" s="109"/>
      <c r="G21" s="109"/>
      <c r="H21" s="110"/>
      <c r="I21" s="120">
        <f t="shared" ref="I21:I26" si="1">(E21-D21)+(G21-F21)</f>
        <v>0</v>
      </c>
      <c r="J21" s="124">
        <f t="shared" ref="J21:J26" si="2">IF(ISBLANK(H21),(ROUNDUP(I21*48,0)/48*Taux_2€*48)+IF(ISBLANK(F21),0,Taux_2€),H21*Journée)</f>
        <v>0</v>
      </c>
    </row>
    <row r="22" spans="2:10" ht="20.25" customHeight="1" x14ac:dyDescent="0.25">
      <c r="B22" s="135">
        <f t="shared" si="0"/>
        <v>46126</v>
      </c>
      <c r="C22" s="132">
        <v>46126</v>
      </c>
      <c r="D22" s="102"/>
      <c r="E22" s="102"/>
      <c r="F22" s="102"/>
      <c r="G22" s="102"/>
      <c r="H22" s="105"/>
      <c r="I22" s="121">
        <f t="shared" si="1"/>
        <v>0</v>
      </c>
      <c r="J22" s="125">
        <f t="shared" si="2"/>
        <v>0</v>
      </c>
    </row>
    <row r="23" spans="2:10" ht="20.25" customHeight="1" x14ac:dyDescent="0.25">
      <c r="B23" s="135">
        <f t="shared" si="0"/>
        <v>46127</v>
      </c>
      <c r="C23" s="132">
        <v>46127</v>
      </c>
      <c r="D23" s="107"/>
      <c r="E23" s="105"/>
      <c r="F23" s="105"/>
      <c r="G23" s="107"/>
      <c r="H23" s="106"/>
      <c r="I23" s="121">
        <f t="shared" si="1"/>
        <v>0</v>
      </c>
      <c r="J23" s="125">
        <f t="shared" si="2"/>
        <v>0</v>
      </c>
    </row>
    <row r="24" spans="2:10" ht="20.25" customHeight="1" x14ac:dyDescent="0.25">
      <c r="B24" s="135">
        <f t="shared" si="0"/>
        <v>46128</v>
      </c>
      <c r="C24" s="132">
        <v>46128</v>
      </c>
      <c r="D24" s="102"/>
      <c r="E24" s="102"/>
      <c r="F24" s="102"/>
      <c r="G24" s="102"/>
      <c r="H24" s="103"/>
      <c r="I24" s="121">
        <f t="shared" si="1"/>
        <v>0</v>
      </c>
      <c r="J24" s="125">
        <f t="shared" si="2"/>
        <v>0</v>
      </c>
    </row>
    <row r="25" spans="2:10" ht="21" customHeight="1" thickBot="1" x14ac:dyDescent="0.3">
      <c r="B25" s="136">
        <f t="shared" si="0"/>
        <v>46129</v>
      </c>
      <c r="C25" s="137">
        <v>46129</v>
      </c>
      <c r="D25" s="114"/>
      <c r="E25" s="114"/>
      <c r="F25" s="114"/>
      <c r="G25" s="114"/>
      <c r="H25" s="115"/>
      <c r="I25" s="123">
        <f t="shared" si="1"/>
        <v>0</v>
      </c>
      <c r="J25" s="127">
        <f t="shared" si="2"/>
        <v>0</v>
      </c>
    </row>
    <row r="26" spans="2:10" ht="20.25" customHeight="1" x14ac:dyDescent="0.25">
      <c r="B26" s="133">
        <f t="shared" si="0"/>
        <v>46132</v>
      </c>
      <c r="C26" s="134">
        <v>46132</v>
      </c>
      <c r="D26" s="141"/>
      <c r="E26" s="140"/>
      <c r="F26" s="140"/>
      <c r="G26" s="141"/>
      <c r="H26" s="142"/>
      <c r="I26" s="120">
        <f t="shared" si="1"/>
        <v>0</v>
      </c>
      <c r="J26" s="124">
        <f t="shared" si="2"/>
        <v>0</v>
      </c>
    </row>
    <row r="27" spans="2:10" ht="20.25" customHeight="1" x14ac:dyDescent="0.25">
      <c r="B27" s="135">
        <f t="shared" ref="B27:B35" si="3">C27</f>
        <v>46133</v>
      </c>
      <c r="C27" s="132">
        <v>46133</v>
      </c>
      <c r="D27" s="107"/>
      <c r="E27" s="105"/>
      <c r="F27" s="105"/>
      <c r="G27" s="107"/>
      <c r="H27" s="106"/>
      <c r="I27" s="121">
        <f t="shared" ref="I27:I34" si="4">(E27-D27)+(G27-F27)</f>
        <v>0</v>
      </c>
      <c r="J27" s="125">
        <f t="shared" ref="J27:J34" si="5">IF(ISBLANK(H27),(ROUNDUP(I27*48,0)/48*Taux_2€*48)+IF(ISBLANK(F27),0,Taux_2€),H27*Journée)</f>
        <v>0</v>
      </c>
    </row>
    <row r="28" spans="2:10" ht="20.25" customHeight="1" x14ac:dyDescent="0.25">
      <c r="B28" s="135">
        <f t="shared" si="3"/>
        <v>46134</v>
      </c>
      <c r="C28" s="132">
        <v>46134</v>
      </c>
      <c r="D28" s="107"/>
      <c r="E28" s="105"/>
      <c r="F28" s="105"/>
      <c r="G28" s="107"/>
      <c r="H28" s="106"/>
      <c r="I28" s="121">
        <f t="shared" si="4"/>
        <v>0</v>
      </c>
      <c r="J28" s="125">
        <f t="shared" si="5"/>
        <v>0</v>
      </c>
    </row>
    <row r="29" spans="2:10" ht="20.25" customHeight="1" x14ac:dyDescent="0.25">
      <c r="B29" s="135">
        <f t="shared" si="3"/>
        <v>46135</v>
      </c>
      <c r="C29" s="132">
        <v>46135</v>
      </c>
      <c r="D29" s="107"/>
      <c r="E29" s="105"/>
      <c r="F29" s="105"/>
      <c r="G29" s="107"/>
      <c r="H29" s="106"/>
      <c r="I29" s="121">
        <f t="shared" si="4"/>
        <v>0</v>
      </c>
      <c r="J29" s="125">
        <f t="shared" si="5"/>
        <v>0</v>
      </c>
    </row>
    <row r="30" spans="2:10" ht="20.25" customHeight="1" thickBot="1" x14ac:dyDescent="0.3">
      <c r="B30" s="136">
        <f t="shared" si="3"/>
        <v>46136</v>
      </c>
      <c r="C30" s="137">
        <v>46136</v>
      </c>
      <c r="D30" s="143"/>
      <c r="E30" s="144"/>
      <c r="F30" s="144"/>
      <c r="G30" s="143"/>
      <c r="H30" s="145"/>
      <c r="I30" s="123">
        <f t="shared" si="4"/>
        <v>0</v>
      </c>
      <c r="J30" s="127">
        <f t="shared" si="5"/>
        <v>0</v>
      </c>
    </row>
    <row r="31" spans="2:10" ht="20.25" customHeight="1" x14ac:dyDescent="0.25">
      <c r="B31" s="133">
        <f t="shared" si="3"/>
        <v>46139</v>
      </c>
      <c r="C31" s="134">
        <v>46139</v>
      </c>
      <c r="D31" s="141"/>
      <c r="E31" s="140"/>
      <c r="F31" s="140"/>
      <c r="G31" s="141"/>
      <c r="H31" s="142"/>
      <c r="I31" s="120">
        <f t="shared" si="4"/>
        <v>0</v>
      </c>
      <c r="J31" s="124">
        <f t="shared" si="5"/>
        <v>0</v>
      </c>
    </row>
    <row r="32" spans="2:10" ht="20.25" customHeight="1" x14ac:dyDescent="0.25">
      <c r="B32" s="135">
        <f t="shared" si="3"/>
        <v>46140</v>
      </c>
      <c r="C32" s="132">
        <v>46140</v>
      </c>
      <c r="D32" s="107"/>
      <c r="E32" s="105"/>
      <c r="F32" s="105"/>
      <c r="G32" s="107"/>
      <c r="H32" s="106"/>
      <c r="I32" s="121">
        <f t="shared" si="4"/>
        <v>0</v>
      </c>
      <c r="J32" s="125">
        <f t="shared" si="5"/>
        <v>0</v>
      </c>
    </row>
    <row r="33" spans="2:10" ht="20.25" customHeight="1" x14ac:dyDescent="0.25">
      <c r="B33" s="135">
        <f t="shared" si="3"/>
        <v>46141</v>
      </c>
      <c r="C33" s="132">
        <v>46141</v>
      </c>
      <c r="D33" s="107"/>
      <c r="E33" s="105"/>
      <c r="F33" s="105"/>
      <c r="G33" s="107"/>
      <c r="H33" s="106"/>
      <c r="I33" s="121">
        <f t="shared" si="4"/>
        <v>0</v>
      </c>
      <c r="J33" s="125">
        <f t="shared" si="5"/>
        <v>0</v>
      </c>
    </row>
    <row r="34" spans="2:10" ht="20.25" customHeight="1" x14ac:dyDescent="0.25">
      <c r="B34" s="135">
        <f t="shared" si="3"/>
        <v>46142</v>
      </c>
      <c r="C34" s="132">
        <v>46142</v>
      </c>
      <c r="D34" s="107"/>
      <c r="E34" s="105"/>
      <c r="F34" s="105"/>
      <c r="G34" s="107"/>
      <c r="H34" s="106"/>
      <c r="I34" s="121">
        <f t="shared" si="4"/>
        <v>0</v>
      </c>
      <c r="J34" s="125">
        <f t="shared" si="5"/>
        <v>0</v>
      </c>
    </row>
    <row r="35" spans="2:10" ht="20.25" customHeight="1" thickBot="1" x14ac:dyDescent="0.3">
      <c r="B35" s="136">
        <f t="shared" si="3"/>
        <v>46143</v>
      </c>
      <c r="C35" s="137">
        <v>46143</v>
      </c>
      <c r="D35" s="144"/>
      <c r="E35" s="144"/>
      <c r="F35" s="144"/>
      <c r="G35" s="144"/>
      <c r="H35" s="144"/>
      <c r="I35" s="144"/>
      <c r="J35" s="148"/>
    </row>
    <row r="36" spans="2:10" ht="20.25" customHeight="1" x14ac:dyDescent="0.25">
      <c r="B36" s="58" t="s">
        <v>49</v>
      </c>
      <c r="C36" s="12"/>
      <c r="D36" s="12"/>
      <c r="E36" s="12"/>
      <c r="F36" s="12"/>
      <c r="G36" s="12"/>
      <c r="H36" s="66"/>
      <c r="I36" s="36" t="s">
        <v>50</v>
      </c>
      <c r="J36" s="37">
        <f>SUM(J13:J35)</f>
        <v>0</v>
      </c>
    </row>
    <row r="37" spans="2:10" ht="20.25" customHeight="1" x14ac:dyDescent="0.25">
      <c r="B37" s="67"/>
      <c r="C37" s="12"/>
      <c r="D37" s="12"/>
      <c r="E37" s="12"/>
      <c r="F37" s="12"/>
      <c r="G37" s="12"/>
      <c r="H37" s="66"/>
      <c r="I37" s="39" t="s">
        <v>51</v>
      </c>
      <c r="J37" s="40"/>
    </row>
    <row r="38" spans="2:10" ht="20.25" customHeight="1" x14ac:dyDescent="0.25">
      <c r="B38" s="67"/>
      <c r="C38" s="12"/>
      <c r="D38" s="12"/>
      <c r="E38" s="12"/>
      <c r="F38" s="12"/>
      <c r="G38" s="12"/>
      <c r="H38" s="66"/>
      <c r="I38" s="41" t="s">
        <v>52</v>
      </c>
      <c r="J38" s="42"/>
    </row>
    <row r="39" spans="2:10" x14ac:dyDescent="0.25">
      <c r="B39" s="68"/>
      <c r="C39" s="15"/>
      <c r="D39" s="15"/>
      <c r="E39" s="15"/>
      <c r="F39" s="15"/>
      <c r="G39" s="15"/>
      <c r="H39" s="69"/>
      <c r="I39" s="45" t="s">
        <v>53</v>
      </c>
      <c r="J39" s="46">
        <f>J36-J37+J38</f>
        <v>0</v>
      </c>
    </row>
  </sheetData>
  <sheetProtection selectLockedCells="1" selectUnlockedCells="1"/>
  <mergeCells count="12">
    <mergeCell ref="B1:J1"/>
    <mergeCell ref="B5:J5"/>
    <mergeCell ref="B6:J6"/>
    <mergeCell ref="B7:J7"/>
    <mergeCell ref="B8:J8"/>
    <mergeCell ref="B9:J9"/>
    <mergeCell ref="B11:C12"/>
    <mergeCell ref="D11:E11"/>
    <mergeCell ref="F11:G11"/>
    <mergeCell ref="H11:H12"/>
    <mergeCell ref="I11:I12"/>
    <mergeCell ref="J11:J12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353E-810B-734E-B381-EB19987352B6}">
  <dimension ref="B1:J35"/>
  <sheetViews>
    <sheetView showGridLines="0" zoomScale="140" zoomScaleNormal="140" workbookViewId="0">
      <selection activeCell="G33" sqref="G33"/>
    </sheetView>
  </sheetViews>
  <sheetFormatPr baseColWidth="10" defaultColWidth="9.140625" defaultRowHeight="15" x14ac:dyDescent="0.25"/>
  <cols>
    <col min="1" max="1" width="9.140625" style="1"/>
    <col min="2" max="2" width="10.7109375" style="1" customWidth="1"/>
    <col min="3" max="3" width="14.42578125" style="1" customWidth="1"/>
    <col min="4" max="8" width="8.140625" style="1" customWidth="1"/>
    <col min="9" max="9" width="10.7109375" style="1" customWidth="1"/>
    <col min="10" max="10" width="12.42578125" style="1" customWidth="1"/>
    <col min="11" max="16384" width="9.140625" style="1"/>
  </cols>
  <sheetData>
    <row r="1" spans="2:10" ht="18.75" x14ac:dyDescent="0.25">
      <c r="B1" s="238">
        <v>46143</v>
      </c>
      <c r="C1" s="238"/>
      <c r="D1" s="238"/>
      <c r="E1" s="238"/>
      <c r="F1" s="238"/>
      <c r="G1" s="238"/>
      <c r="H1" s="238"/>
      <c r="I1" s="238"/>
      <c r="J1" s="238"/>
    </row>
    <row r="2" spans="2:10" x14ac:dyDescent="0.25">
      <c r="B2" s="1" t="s">
        <v>34</v>
      </c>
    </row>
    <row r="3" spans="2:10" ht="11.25" customHeight="1" x14ac:dyDescent="0.25">
      <c r="B3" s="13"/>
    </row>
    <row r="4" spans="2:10" x14ac:dyDescent="0.25">
      <c r="B4" s="205" t="s">
        <v>85</v>
      </c>
      <c r="C4" s="205"/>
      <c r="D4" s="205"/>
      <c r="E4" s="205"/>
      <c r="F4" s="205"/>
      <c r="G4" s="205"/>
      <c r="H4" s="205"/>
      <c r="I4" s="205"/>
      <c r="J4" s="205"/>
    </row>
    <row r="5" spans="2:10" x14ac:dyDescent="0.25">
      <c r="B5" s="223" t="s">
        <v>54</v>
      </c>
      <c r="C5" s="223"/>
      <c r="D5" s="223"/>
      <c r="E5" s="223"/>
      <c r="F5" s="223"/>
      <c r="G5" s="223"/>
      <c r="H5" s="223"/>
      <c r="I5" s="223"/>
      <c r="J5" s="223"/>
    </row>
    <row r="6" spans="2:10" ht="15" customHeight="1" x14ac:dyDescent="0.25">
      <c r="B6" s="223" t="s">
        <v>55</v>
      </c>
      <c r="C6" s="223"/>
      <c r="D6" s="223"/>
      <c r="E6" s="223"/>
      <c r="F6" s="223"/>
      <c r="G6" s="223"/>
      <c r="H6" s="223"/>
      <c r="I6" s="223"/>
      <c r="J6" s="223"/>
    </row>
    <row r="7" spans="2:10" ht="15" customHeight="1" x14ac:dyDescent="0.25">
      <c r="B7" s="221" t="s">
        <v>94</v>
      </c>
      <c r="C7" s="221"/>
      <c r="D7" s="221"/>
      <c r="E7" s="221"/>
      <c r="F7" s="221"/>
      <c r="G7" s="221"/>
      <c r="H7" s="221"/>
      <c r="I7" s="221"/>
      <c r="J7" s="221"/>
    </row>
    <row r="8" spans="2:10" ht="15" customHeight="1" x14ac:dyDescent="0.25"/>
    <row r="9" spans="2:10" ht="11.25" customHeight="1" thickBot="1" x14ac:dyDescent="0.3">
      <c r="B9" s="25"/>
      <c r="C9" s="26"/>
    </row>
    <row r="10" spans="2:10" ht="14.25" customHeight="1" thickBot="1" x14ac:dyDescent="0.3">
      <c r="B10" s="215" t="s">
        <v>41</v>
      </c>
      <c r="C10" s="215"/>
      <c r="D10" s="211" t="s">
        <v>42</v>
      </c>
      <c r="E10" s="211"/>
      <c r="F10" s="211" t="s">
        <v>43</v>
      </c>
      <c r="G10" s="211"/>
      <c r="H10" s="209" t="s">
        <v>44</v>
      </c>
      <c r="I10" s="209" t="s">
        <v>45</v>
      </c>
      <c r="J10" s="212" t="s">
        <v>46</v>
      </c>
    </row>
    <row r="11" spans="2:10" ht="20.25" customHeight="1" thickBot="1" x14ac:dyDescent="0.3">
      <c r="B11" s="216"/>
      <c r="C11" s="216"/>
      <c r="D11" s="70" t="s">
        <v>47</v>
      </c>
      <c r="E11" s="70" t="s">
        <v>48</v>
      </c>
      <c r="F11" s="70" t="s">
        <v>47</v>
      </c>
      <c r="G11" s="70" t="s">
        <v>48</v>
      </c>
      <c r="H11" s="210"/>
      <c r="I11" s="210"/>
      <c r="J11" s="213"/>
    </row>
    <row r="12" spans="2:10" ht="20.25" customHeight="1" x14ac:dyDescent="0.25">
      <c r="B12" s="133">
        <f>C12</f>
        <v>46146</v>
      </c>
      <c r="C12" s="134">
        <v>46146</v>
      </c>
      <c r="D12" s="109"/>
      <c r="E12" s="109"/>
      <c r="F12" s="109"/>
      <c r="G12" s="109"/>
      <c r="H12" s="110"/>
      <c r="I12" s="120">
        <f>(E12-D12)+(G12-F12)</f>
        <v>0</v>
      </c>
      <c r="J12" s="124">
        <f>IF(ISBLANK(H12),(ROUNDUP(I12*48,0)/48*Taux_2€*48)+IF(ISBLANK(F12),0,Taux_2€),H12*Journée)</f>
        <v>0</v>
      </c>
    </row>
    <row r="13" spans="2:10" ht="20.25" customHeight="1" x14ac:dyDescent="0.25">
      <c r="B13" s="135">
        <f t="shared" ref="B13:B19" si="0">C13</f>
        <v>46147</v>
      </c>
      <c r="C13" s="132">
        <v>46147</v>
      </c>
      <c r="D13" s="102"/>
      <c r="E13" s="102"/>
      <c r="F13" s="102"/>
      <c r="G13" s="102"/>
      <c r="H13" s="103"/>
      <c r="I13" s="121">
        <f>(E13-D13)+(G13-F13)</f>
        <v>0</v>
      </c>
      <c r="J13" s="125">
        <f>IF(ISBLANK(H13),(ROUNDUP(I13*48,0)/48*Taux_2€*48)+IF(ISBLANK(F13),0,Taux_2€),H13*Journée)</f>
        <v>0</v>
      </c>
    </row>
    <row r="14" spans="2:10" ht="20.25" customHeight="1" x14ac:dyDescent="0.25">
      <c r="B14" s="135">
        <f>C14</f>
        <v>46148</v>
      </c>
      <c r="C14" s="132">
        <v>46148</v>
      </c>
      <c r="D14" s="107"/>
      <c r="E14" s="105"/>
      <c r="F14" s="105"/>
      <c r="G14" s="107"/>
      <c r="H14" s="106"/>
      <c r="I14" s="121">
        <f>(E14-D14)+(G14-F14)</f>
        <v>0</v>
      </c>
      <c r="J14" s="125">
        <f>IF(ISBLANK(H14),(ROUNDUP(I14*48,0)/48*Taux_2€*48)+IF(ISBLANK(F14),0,Taux_2€),H14*Journée)</f>
        <v>0</v>
      </c>
    </row>
    <row r="15" spans="2:10" ht="20.25" customHeight="1" x14ac:dyDescent="0.25">
      <c r="B15" s="135">
        <f>C15</f>
        <v>46149</v>
      </c>
      <c r="C15" s="132">
        <v>46149</v>
      </c>
      <c r="D15" s="102"/>
      <c r="E15" s="102"/>
      <c r="F15" s="102"/>
      <c r="G15" s="102"/>
      <c r="H15" s="103"/>
      <c r="I15" s="121">
        <f>(E15-D15)+(G15-F15)</f>
        <v>0</v>
      </c>
      <c r="J15" s="125">
        <f>IF(ISBLANK(H15),(ROUNDUP(I15*48,0)/48*Taux_2€*48)+IF(ISBLANK(F15),0,Taux_2€),H15*Journée)</f>
        <v>0</v>
      </c>
    </row>
    <row r="16" spans="2:10" ht="20.25" customHeight="1" thickBot="1" x14ac:dyDescent="0.3">
      <c r="B16" s="136">
        <f>C16</f>
        <v>46150</v>
      </c>
      <c r="C16" s="137">
        <v>46150</v>
      </c>
      <c r="D16" s="115"/>
      <c r="E16" s="115"/>
      <c r="F16" s="115"/>
      <c r="G16" s="115"/>
      <c r="H16" s="115"/>
      <c r="I16" s="115"/>
      <c r="J16" s="139"/>
    </row>
    <row r="17" spans="2:10" ht="20.25" customHeight="1" x14ac:dyDescent="0.25">
      <c r="B17" s="133">
        <f t="shared" si="0"/>
        <v>46153</v>
      </c>
      <c r="C17" s="134">
        <v>46153</v>
      </c>
      <c r="D17" s="109"/>
      <c r="E17" s="109"/>
      <c r="F17" s="109"/>
      <c r="G17" s="109"/>
      <c r="H17" s="110"/>
      <c r="I17" s="120">
        <f t="shared" ref="I17:I23" si="1">(E17-D17)+(G17-F17)</f>
        <v>0</v>
      </c>
      <c r="J17" s="124">
        <f t="shared" ref="J17:J23" si="2">IF(ISBLANK(H17),(ROUNDUP(I17*48,0)/48*Taux_2€*48)+IF(ISBLANK(F17),0,Taux_2€),H17*Journée)</f>
        <v>0</v>
      </c>
    </row>
    <row r="18" spans="2:10" ht="20.25" customHeight="1" x14ac:dyDescent="0.25">
      <c r="B18" s="135">
        <f t="shared" si="0"/>
        <v>46154</v>
      </c>
      <c r="C18" s="132">
        <v>46154</v>
      </c>
      <c r="D18" s="102"/>
      <c r="E18" s="102"/>
      <c r="F18" s="102"/>
      <c r="G18" s="102"/>
      <c r="H18" s="103"/>
      <c r="I18" s="121">
        <f t="shared" si="1"/>
        <v>0</v>
      </c>
      <c r="J18" s="125">
        <f t="shared" si="2"/>
        <v>0</v>
      </c>
    </row>
    <row r="19" spans="2:10" ht="20.25" customHeight="1" x14ac:dyDescent="0.25">
      <c r="B19" s="135">
        <f t="shared" si="0"/>
        <v>46155</v>
      </c>
      <c r="C19" s="132">
        <v>46155</v>
      </c>
      <c r="D19" s="107"/>
      <c r="E19" s="105"/>
      <c r="F19" s="105"/>
      <c r="G19" s="107"/>
      <c r="H19" s="106"/>
      <c r="I19" s="121">
        <f t="shared" si="1"/>
        <v>0</v>
      </c>
      <c r="J19" s="125">
        <f t="shared" si="2"/>
        <v>0</v>
      </c>
    </row>
    <row r="20" spans="2:10" ht="20.25" customHeight="1" x14ac:dyDescent="0.25">
      <c r="B20" s="135">
        <f t="shared" ref="B20:B31" si="3">C20</f>
        <v>46156</v>
      </c>
      <c r="C20" s="132">
        <v>46156</v>
      </c>
      <c r="D20" s="103"/>
      <c r="E20" s="103"/>
      <c r="F20" s="103"/>
      <c r="G20" s="103"/>
      <c r="H20" s="103"/>
      <c r="I20" s="103"/>
      <c r="J20" s="138"/>
    </row>
    <row r="21" spans="2:10" ht="20.25" customHeight="1" thickBot="1" x14ac:dyDescent="0.3">
      <c r="B21" s="136">
        <f t="shared" si="3"/>
        <v>46157</v>
      </c>
      <c r="C21" s="137">
        <v>46157</v>
      </c>
      <c r="D21" s="115"/>
      <c r="E21" s="115"/>
      <c r="F21" s="115"/>
      <c r="G21" s="115"/>
      <c r="H21" s="115"/>
      <c r="I21" s="115"/>
      <c r="J21" s="139"/>
    </row>
    <row r="22" spans="2:10" ht="20.25" customHeight="1" x14ac:dyDescent="0.25">
      <c r="B22" s="133">
        <f t="shared" si="3"/>
        <v>46160</v>
      </c>
      <c r="C22" s="134">
        <v>46160</v>
      </c>
      <c r="D22" s="109"/>
      <c r="E22" s="109"/>
      <c r="F22" s="109"/>
      <c r="G22" s="109"/>
      <c r="H22" s="110"/>
      <c r="I22" s="120">
        <f t="shared" si="1"/>
        <v>0</v>
      </c>
      <c r="J22" s="124">
        <f t="shared" si="2"/>
        <v>0</v>
      </c>
    </row>
    <row r="23" spans="2:10" ht="20.25" customHeight="1" x14ac:dyDescent="0.25">
      <c r="B23" s="135">
        <f t="shared" si="3"/>
        <v>46161</v>
      </c>
      <c r="C23" s="132">
        <v>46161</v>
      </c>
      <c r="D23" s="102"/>
      <c r="E23" s="102"/>
      <c r="F23" s="102"/>
      <c r="G23" s="102"/>
      <c r="H23" s="103"/>
      <c r="I23" s="121">
        <f t="shared" si="1"/>
        <v>0</v>
      </c>
      <c r="J23" s="125">
        <f t="shared" si="2"/>
        <v>0</v>
      </c>
    </row>
    <row r="24" spans="2:10" ht="20.25" customHeight="1" x14ac:dyDescent="0.25">
      <c r="B24" s="135">
        <f t="shared" si="3"/>
        <v>46162</v>
      </c>
      <c r="C24" s="132">
        <v>46162</v>
      </c>
      <c r="D24" s="107"/>
      <c r="E24" s="105"/>
      <c r="F24" s="105"/>
      <c r="G24" s="107"/>
      <c r="H24" s="106"/>
      <c r="I24" s="121">
        <f t="shared" ref="I24:I29" si="4">(E24-D24)+(G24-F24)</f>
        <v>0</v>
      </c>
      <c r="J24" s="125">
        <f t="shared" ref="J24:J29" si="5">IF(ISBLANK(H24),(ROUNDUP(I24*48,0)/48*Taux_2€*48)+IF(ISBLANK(F24),0,Taux_2€),H24*Journée)</f>
        <v>0</v>
      </c>
    </row>
    <row r="25" spans="2:10" ht="20.25" customHeight="1" x14ac:dyDescent="0.25">
      <c r="B25" s="135">
        <f t="shared" si="3"/>
        <v>46163</v>
      </c>
      <c r="C25" s="132">
        <v>46163</v>
      </c>
      <c r="D25" s="102"/>
      <c r="E25" s="102"/>
      <c r="F25" s="102"/>
      <c r="G25" s="102"/>
      <c r="H25" s="103"/>
      <c r="I25" s="121">
        <f t="shared" si="4"/>
        <v>0</v>
      </c>
      <c r="J25" s="125">
        <f t="shared" si="5"/>
        <v>0</v>
      </c>
    </row>
    <row r="26" spans="2:10" ht="20.25" customHeight="1" thickBot="1" x14ac:dyDescent="0.3">
      <c r="B26" s="136">
        <f t="shared" si="3"/>
        <v>46164</v>
      </c>
      <c r="C26" s="137">
        <v>46164</v>
      </c>
      <c r="D26" s="114"/>
      <c r="E26" s="114"/>
      <c r="F26" s="114"/>
      <c r="G26" s="114"/>
      <c r="H26" s="115"/>
      <c r="I26" s="123">
        <f t="shared" si="4"/>
        <v>0</v>
      </c>
      <c r="J26" s="127">
        <f t="shared" si="5"/>
        <v>0</v>
      </c>
    </row>
    <row r="27" spans="2:10" ht="20.25" customHeight="1" x14ac:dyDescent="0.25">
      <c r="B27" s="135">
        <f t="shared" si="3"/>
        <v>46167</v>
      </c>
      <c r="C27" s="132">
        <v>46167</v>
      </c>
      <c r="D27" s="103"/>
      <c r="E27" s="103"/>
      <c r="F27" s="103"/>
      <c r="G27" s="103"/>
      <c r="H27" s="103"/>
      <c r="I27" s="103"/>
      <c r="J27" s="138"/>
    </row>
    <row r="28" spans="2:10" ht="20.25" customHeight="1" x14ac:dyDescent="0.25">
      <c r="B28" s="135">
        <f t="shared" si="3"/>
        <v>46168</v>
      </c>
      <c r="C28" s="132">
        <v>46168</v>
      </c>
      <c r="D28" s="102"/>
      <c r="E28" s="102"/>
      <c r="F28" s="102"/>
      <c r="G28" s="102"/>
      <c r="H28" s="103"/>
      <c r="I28" s="121">
        <f t="shared" si="4"/>
        <v>0</v>
      </c>
      <c r="J28" s="125">
        <f t="shared" si="5"/>
        <v>0</v>
      </c>
    </row>
    <row r="29" spans="2:10" ht="20.25" customHeight="1" x14ac:dyDescent="0.25">
      <c r="B29" s="135">
        <f t="shared" si="3"/>
        <v>46169</v>
      </c>
      <c r="C29" s="132">
        <v>46169</v>
      </c>
      <c r="D29" s="107"/>
      <c r="E29" s="105"/>
      <c r="F29" s="105"/>
      <c r="G29" s="107"/>
      <c r="H29" s="106"/>
      <c r="I29" s="121">
        <f t="shared" si="4"/>
        <v>0</v>
      </c>
      <c r="J29" s="125">
        <f t="shared" si="5"/>
        <v>0</v>
      </c>
    </row>
    <row r="30" spans="2:10" ht="20.25" customHeight="1" x14ac:dyDescent="0.25">
      <c r="B30" s="135">
        <f t="shared" si="3"/>
        <v>46170</v>
      </c>
      <c r="C30" s="132">
        <v>46170</v>
      </c>
      <c r="D30" s="102"/>
      <c r="E30" s="102"/>
      <c r="F30" s="102"/>
      <c r="G30" s="102"/>
      <c r="H30" s="103"/>
      <c r="I30" s="121">
        <f>(E30-D30)+(G30-F30)</f>
        <v>0</v>
      </c>
      <c r="J30" s="125">
        <f>IF(ISBLANK(H30),(ROUNDUP(I30*48,0)/48*Taux_2€*48)+IF(ISBLANK(F30),0,Taux_2€),H30*Journée)</f>
        <v>0</v>
      </c>
    </row>
    <row r="31" spans="2:10" ht="20.25" customHeight="1" thickBot="1" x14ac:dyDescent="0.3">
      <c r="B31" s="136">
        <f t="shared" si="3"/>
        <v>46171</v>
      </c>
      <c r="C31" s="137">
        <v>46171</v>
      </c>
      <c r="D31" s="114"/>
      <c r="E31" s="114"/>
      <c r="F31" s="114"/>
      <c r="G31" s="114"/>
      <c r="H31" s="115"/>
      <c r="I31" s="123">
        <f>(E31-D31)+(G31-F31)</f>
        <v>0</v>
      </c>
      <c r="J31" s="127">
        <f>IF(ISBLANK(H31),(ROUNDUP(I31*48,0)/48*Taux_2€*48)+IF(ISBLANK(F31),0,Taux_2€),H31*Journée)</f>
        <v>0</v>
      </c>
    </row>
    <row r="32" spans="2:10" ht="20.25" customHeight="1" x14ac:dyDescent="0.25">
      <c r="B32" s="58" t="s">
        <v>49</v>
      </c>
      <c r="C32" s="12"/>
      <c r="D32" s="12"/>
      <c r="E32" s="12"/>
      <c r="F32" s="12"/>
      <c r="G32" s="12"/>
      <c r="H32" s="66"/>
      <c r="I32" s="36" t="s">
        <v>50</v>
      </c>
      <c r="J32" s="37">
        <f>SUM(J12:J31)</f>
        <v>0</v>
      </c>
    </row>
    <row r="33" spans="2:10" x14ac:dyDescent="0.25">
      <c r="B33" s="67"/>
      <c r="C33" s="12"/>
      <c r="D33" s="12"/>
      <c r="E33" s="12"/>
      <c r="F33" s="12"/>
      <c r="G33" s="12"/>
      <c r="H33" s="66"/>
      <c r="I33" s="39" t="s">
        <v>51</v>
      </c>
      <c r="J33" s="40"/>
    </row>
    <row r="34" spans="2:10" x14ac:dyDescent="0.25">
      <c r="B34" s="67"/>
      <c r="C34" s="12"/>
      <c r="D34" s="12"/>
      <c r="E34" s="12"/>
      <c r="F34" s="12"/>
      <c r="G34" s="12"/>
      <c r="H34" s="66"/>
      <c r="I34" s="41" t="s">
        <v>52</v>
      </c>
      <c r="J34" s="42"/>
    </row>
    <row r="35" spans="2:10" x14ac:dyDescent="0.25">
      <c r="B35" s="68"/>
      <c r="C35" s="15"/>
      <c r="D35" s="15"/>
      <c r="E35" s="15"/>
      <c r="F35" s="15"/>
      <c r="G35" s="15"/>
      <c r="H35" s="69"/>
      <c r="I35" s="45" t="s">
        <v>53</v>
      </c>
      <c r="J35" s="46">
        <f>J32-J33+J34</f>
        <v>0</v>
      </c>
    </row>
  </sheetData>
  <sheetProtection selectLockedCells="1" selectUnlockedCells="1"/>
  <mergeCells count="11">
    <mergeCell ref="B1:J1"/>
    <mergeCell ref="B4:J4"/>
    <mergeCell ref="B5:J5"/>
    <mergeCell ref="B6:J6"/>
    <mergeCell ref="B7:J7"/>
    <mergeCell ref="J10:J11"/>
    <mergeCell ref="B10:C11"/>
    <mergeCell ref="D10:E10"/>
    <mergeCell ref="F10:G10"/>
    <mergeCell ref="H10:H11"/>
    <mergeCell ref="I10:I11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91E8-F0A3-BD49-A1C0-077A3E69DB0D}">
  <dimension ref="B1:M41"/>
  <sheetViews>
    <sheetView showGridLines="0" topLeftCell="A16" zoomScale="140" zoomScaleNormal="140" workbookViewId="0">
      <selection activeCell="J38" sqref="J38"/>
    </sheetView>
  </sheetViews>
  <sheetFormatPr baseColWidth="10" defaultColWidth="9.140625" defaultRowHeight="15" x14ac:dyDescent="0.25"/>
  <cols>
    <col min="1" max="1" width="9.140625" style="1"/>
    <col min="2" max="2" width="10.7109375" style="25" customWidth="1"/>
    <col min="3" max="3" width="14.42578125" style="1" customWidth="1"/>
    <col min="4" max="8" width="8.140625" style="1" customWidth="1"/>
    <col min="9" max="9" width="10.7109375" style="1" customWidth="1"/>
    <col min="10" max="10" width="12.42578125" style="1" customWidth="1"/>
    <col min="11" max="16384" width="9.140625" style="1"/>
  </cols>
  <sheetData>
    <row r="1" spans="2:10" ht="18.75" x14ac:dyDescent="0.25">
      <c r="B1" s="238">
        <v>46174</v>
      </c>
      <c r="C1" s="238"/>
      <c r="D1" s="238"/>
      <c r="E1" s="238"/>
      <c r="F1" s="238"/>
      <c r="G1" s="238"/>
      <c r="H1" s="238"/>
      <c r="I1" s="238"/>
      <c r="J1" s="238"/>
    </row>
    <row r="2" spans="2:10" ht="11.25" customHeight="1" x14ac:dyDescent="0.25">
      <c r="B2" s="7"/>
    </row>
    <row r="3" spans="2:10" x14ac:dyDescent="0.25">
      <c r="B3" s="1" t="s">
        <v>34</v>
      </c>
    </row>
    <row r="4" spans="2:10" ht="11.25" customHeight="1" x14ac:dyDescent="0.25">
      <c r="B4" s="7"/>
    </row>
    <row r="5" spans="2:10" x14ac:dyDescent="0.25">
      <c r="B5" s="205" t="s">
        <v>86</v>
      </c>
      <c r="C5" s="205"/>
      <c r="D5" s="205"/>
      <c r="E5" s="205"/>
      <c r="F5" s="205"/>
      <c r="G5" s="205"/>
      <c r="H5" s="205"/>
      <c r="I5" s="205"/>
      <c r="J5" s="205"/>
    </row>
    <row r="6" spans="2:10" ht="15" customHeight="1" x14ac:dyDescent="0.25">
      <c r="B6" s="223" t="s">
        <v>54</v>
      </c>
      <c r="C6" s="223"/>
      <c r="D6" s="223"/>
      <c r="E6" s="223"/>
      <c r="F6" s="223"/>
      <c r="G6" s="223"/>
      <c r="H6" s="223"/>
      <c r="I6" s="223"/>
      <c r="J6" s="223"/>
    </row>
    <row r="7" spans="2:10" ht="14.25" customHeight="1" x14ac:dyDescent="0.25">
      <c r="B7" s="223" t="s">
        <v>55</v>
      </c>
      <c r="C7" s="223"/>
      <c r="D7" s="223"/>
      <c r="E7" s="223"/>
      <c r="F7" s="223"/>
      <c r="G7" s="223"/>
      <c r="H7" s="223"/>
      <c r="I7" s="223"/>
      <c r="J7" s="223"/>
    </row>
    <row r="8" spans="2:10" ht="14.25" customHeight="1" x14ac:dyDescent="0.25">
      <c r="B8" s="224" t="s">
        <v>88</v>
      </c>
      <c r="C8" s="224"/>
      <c r="D8" s="224"/>
      <c r="E8" s="224"/>
      <c r="F8" s="224"/>
      <c r="G8" s="224"/>
      <c r="H8" s="224"/>
      <c r="I8" s="224"/>
      <c r="J8" s="224"/>
    </row>
    <row r="9" spans="2:10" ht="15" customHeight="1" x14ac:dyDescent="0.25">
      <c r="B9" s="221"/>
      <c r="C9" s="221"/>
      <c r="D9" s="221"/>
      <c r="E9" s="221"/>
      <c r="F9" s="221"/>
      <c r="G9" s="221"/>
      <c r="H9" s="221"/>
      <c r="I9" s="221"/>
      <c r="J9" s="221"/>
    </row>
    <row r="10" spans="2:10" ht="11.25" customHeight="1" x14ac:dyDescent="0.25"/>
    <row r="11" spans="2:10" ht="14.25" customHeight="1" thickBot="1" x14ac:dyDescent="0.3">
      <c r="B11" s="215" t="s">
        <v>41</v>
      </c>
      <c r="C11" s="215"/>
      <c r="D11" s="211" t="s">
        <v>42</v>
      </c>
      <c r="E11" s="211"/>
      <c r="F11" s="211" t="s">
        <v>43</v>
      </c>
      <c r="G11" s="211"/>
      <c r="H11" s="209" t="s">
        <v>44</v>
      </c>
      <c r="I11" s="209" t="s">
        <v>45</v>
      </c>
      <c r="J11" s="212" t="s">
        <v>46</v>
      </c>
    </row>
    <row r="12" spans="2:10" ht="14.25" customHeight="1" thickBot="1" x14ac:dyDescent="0.3">
      <c r="B12" s="216"/>
      <c r="C12" s="216"/>
      <c r="D12" s="70" t="s">
        <v>47</v>
      </c>
      <c r="E12" s="70" t="s">
        <v>48</v>
      </c>
      <c r="F12" s="70" t="s">
        <v>47</v>
      </c>
      <c r="G12" s="70" t="s">
        <v>48</v>
      </c>
      <c r="H12" s="210"/>
      <c r="I12" s="210"/>
      <c r="J12" s="213"/>
    </row>
    <row r="13" spans="2:10" ht="20.25" customHeight="1" x14ac:dyDescent="0.25">
      <c r="B13" s="133">
        <f t="shared" ref="B13:B18" si="0">C13</f>
        <v>46174</v>
      </c>
      <c r="C13" s="134">
        <v>46174</v>
      </c>
      <c r="D13" s="109"/>
      <c r="E13" s="109"/>
      <c r="F13" s="109"/>
      <c r="G13" s="109"/>
      <c r="H13" s="110"/>
      <c r="I13" s="120">
        <f>(E13-D13)+(G13-F13)</f>
        <v>0</v>
      </c>
      <c r="J13" s="124">
        <f>IF(ISBLANK(H13),(ROUNDUP(I13*48,0)/48*Taux_2€*48)+IF(ISBLANK(F13),0,Taux_2€),H13*Journée)</f>
        <v>0</v>
      </c>
    </row>
    <row r="14" spans="2:10" ht="20.25" customHeight="1" x14ac:dyDescent="0.25">
      <c r="B14" s="135">
        <f t="shared" si="0"/>
        <v>46175</v>
      </c>
      <c r="C14" s="132">
        <v>46175</v>
      </c>
      <c r="D14" s="102"/>
      <c r="E14" s="102"/>
      <c r="F14" s="102"/>
      <c r="G14" s="102"/>
      <c r="H14" s="103"/>
      <c r="I14" s="121">
        <f t="shared" ref="I14:I37" si="1">(E14-D14)+(G14-F14)</f>
        <v>0</v>
      </c>
      <c r="J14" s="125">
        <f t="shared" ref="J14:J37" si="2">IF(ISBLANK(H14),(ROUNDUP(I14*48,0)/48*Taux_2€*48)+IF(ISBLANK(F14),0,Taux_2€),H14*Journée)</f>
        <v>0</v>
      </c>
    </row>
    <row r="15" spans="2:10" ht="20.25" customHeight="1" x14ac:dyDescent="0.25">
      <c r="B15" s="135">
        <f t="shared" si="0"/>
        <v>46176</v>
      </c>
      <c r="C15" s="132">
        <v>46176</v>
      </c>
      <c r="D15" s="107"/>
      <c r="E15" s="105"/>
      <c r="F15" s="105"/>
      <c r="G15" s="107"/>
      <c r="H15" s="106"/>
      <c r="I15" s="121">
        <f t="shared" si="1"/>
        <v>0</v>
      </c>
      <c r="J15" s="125">
        <f t="shared" si="2"/>
        <v>0</v>
      </c>
    </row>
    <row r="16" spans="2:10" ht="20.25" customHeight="1" x14ac:dyDescent="0.25">
      <c r="B16" s="135">
        <f t="shared" si="0"/>
        <v>46177</v>
      </c>
      <c r="C16" s="132">
        <v>46177</v>
      </c>
      <c r="D16" s="102"/>
      <c r="E16" s="102"/>
      <c r="F16" s="102"/>
      <c r="G16" s="102"/>
      <c r="H16" s="103"/>
      <c r="I16" s="121">
        <f t="shared" si="1"/>
        <v>0</v>
      </c>
      <c r="J16" s="125">
        <f t="shared" si="2"/>
        <v>0</v>
      </c>
    </row>
    <row r="17" spans="2:13" ht="20.25" customHeight="1" thickBot="1" x14ac:dyDescent="0.3">
      <c r="B17" s="136">
        <f t="shared" si="0"/>
        <v>46178</v>
      </c>
      <c r="C17" s="137">
        <v>46178</v>
      </c>
      <c r="D17" s="114"/>
      <c r="E17" s="114"/>
      <c r="F17" s="114"/>
      <c r="G17" s="114"/>
      <c r="H17" s="115"/>
      <c r="I17" s="123">
        <f t="shared" si="1"/>
        <v>0</v>
      </c>
      <c r="J17" s="127">
        <f t="shared" si="2"/>
        <v>0</v>
      </c>
    </row>
    <row r="18" spans="2:13" ht="20.25" customHeight="1" x14ac:dyDescent="0.25">
      <c r="B18" s="133">
        <f t="shared" si="0"/>
        <v>46181</v>
      </c>
      <c r="C18" s="134">
        <v>46181</v>
      </c>
      <c r="D18" s="109"/>
      <c r="E18" s="109"/>
      <c r="F18" s="109"/>
      <c r="G18" s="109"/>
      <c r="H18" s="110"/>
      <c r="I18" s="120">
        <f>(E18-D18)+(G18-F18)</f>
        <v>0</v>
      </c>
      <c r="J18" s="124">
        <f>IF(ISBLANK(H18),(ROUNDUP(I18*48,0)/48*Taux_2€*48)+IF(ISBLANK(F18),0,Taux_2€),H18*Journée)</f>
        <v>0</v>
      </c>
    </row>
    <row r="19" spans="2:13" ht="20.25" customHeight="1" x14ac:dyDescent="0.25">
      <c r="B19" s="135">
        <f t="shared" ref="B19:B27" si="3">C19</f>
        <v>46182</v>
      </c>
      <c r="C19" s="132">
        <v>46182</v>
      </c>
      <c r="D19" s="102"/>
      <c r="E19" s="102"/>
      <c r="F19" s="102"/>
      <c r="G19" s="102"/>
      <c r="H19" s="103"/>
      <c r="I19" s="121">
        <f t="shared" si="1"/>
        <v>0</v>
      </c>
      <c r="J19" s="125">
        <f t="shared" si="2"/>
        <v>0</v>
      </c>
    </row>
    <row r="20" spans="2:13" ht="20.25" customHeight="1" x14ac:dyDescent="0.25">
      <c r="B20" s="135">
        <f t="shared" si="3"/>
        <v>46183</v>
      </c>
      <c r="C20" s="132">
        <v>46183</v>
      </c>
      <c r="D20" s="107"/>
      <c r="E20" s="105"/>
      <c r="F20" s="105"/>
      <c r="G20" s="107"/>
      <c r="H20" s="106"/>
      <c r="I20" s="121">
        <f t="shared" si="1"/>
        <v>0</v>
      </c>
      <c r="J20" s="125">
        <f t="shared" si="2"/>
        <v>0</v>
      </c>
    </row>
    <row r="21" spans="2:13" ht="20.25" customHeight="1" x14ac:dyDescent="0.25">
      <c r="B21" s="135">
        <f t="shared" si="3"/>
        <v>46184</v>
      </c>
      <c r="C21" s="132">
        <v>46184</v>
      </c>
      <c r="D21" s="102"/>
      <c r="E21" s="102"/>
      <c r="F21" s="102"/>
      <c r="G21" s="102"/>
      <c r="H21" s="103"/>
      <c r="I21" s="121">
        <f t="shared" si="1"/>
        <v>0</v>
      </c>
      <c r="J21" s="125">
        <f t="shared" si="2"/>
        <v>0</v>
      </c>
    </row>
    <row r="22" spans="2:13" ht="20.25" customHeight="1" thickBot="1" x14ac:dyDescent="0.3">
      <c r="B22" s="136">
        <f t="shared" si="3"/>
        <v>46185</v>
      </c>
      <c r="C22" s="137">
        <v>46185</v>
      </c>
      <c r="D22" s="114"/>
      <c r="E22" s="114"/>
      <c r="F22" s="114"/>
      <c r="G22" s="114"/>
      <c r="H22" s="115"/>
      <c r="I22" s="123">
        <f t="shared" si="1"/>
        <v>0</v>
      </c>
      <c r="J22" s="127">
        <f t="shared" si="2"/>
        <v>0</v>
      </c>
    </row>
    <row r="23" spans="2:13" ht="20.25" customHeight="1" x14ac:dyDescent="0.25">
      <c r="B23" s="133">
        <f t="shared" si="3"/>
        <v>46188</v>
      </c>
      <c r="C23" s="134">
        <v>46188</v>
      </c>
      <c r="D23" s="109"/>
      <c r="E23" s="109"/>
      <c r="F23" s="109"/>
      <c r="G23" s="109"/>
      <c r="H23" s="110"/>
      <c r="I23" s="120">
        <f t="shared" si="1"/>
        <v>0</v>
      </c>
      <c r="J23" s="124">
        <f t="shared" si="2"/>
        <v>0</v>
      </c>
    </row>
    <row r="24" spans="2:13" ht="20.25" customHeight="1" x14ac:dyDescent="0.25">
      <c r="B24" s="135">
        <f t="shared" si="3"/>
        <v>46189</v>
      </c>
      <c r="C24" s="132">
        <v>46189</v>
      </c>
      <c r="D24" s="102"/>
      <c r="E24" s="102"/>
      <c r="F24" s="102"/>
      <c r="G24" s="102"/>
      <c r="H24" s="103"/>
      <c r="I24" s="121">
        <f t="shared" si="1"/>
        <v>0</v>
      </c>
      <c r="J24" s="125">
        <f t="shared" si="2"/>
        <v>0</v>
      </c>
    </row>
    <row r="25" spans="2:13" ht="20.25" customHeight="1" x14ac:dyDescent="0.25">
      <c r="B25" s="135">
        <f t="shared" si="3"/>
        <v>46190</v>
      </c>
      <c r="C25" s="132">
        <v>46190</v>
      </c>
      <c r="D25" s="107"/>
      <c r="E25" s="105"/>
      <c r="F25" s="105"/>
      <c r="G25" s="107"/>
      <c r="H25" s="106"/>
      <c r="I25" s="121">
        <f t="shared" si="1"/>
        <v>0</v>
      </c>
      <c r="J25" s="125">
        <f t="shared" si="2"/>
        <v>0</v>
      </c>
    </row>
    <row r="26" spans="2:13" ht="20.25" customHeight="1" x14ac:dyDescent="0.25">
      <c r="B26" s="135">
        <f t="shared" si="3"/>
        <v>46191</v>
      </c>
      <c r="C26" s="132">
        <v>46191</v>
      </c>
      <c r="D26" s="102"/>
      <c r="E26" s="102"/>
      <c r="F26" s="102"/>
      <c r="G26" s="102"/>
      <c r="H26" s="103"/>
      <c r="I26" s="121">
        <f t="shared" si="1"/>
        <v>0</v>
      </c>
      <c r="J26" s="125">
        <f t="shared" si="2"/>
        <v>0</v>
      </c>
    </row>
    <row r="27" spans="2:13" ht="20.25" customHeight="1" thickBot="1" x14ac:dyDescent="0.3">
      <c r="B27" s="136">
        <f t="shared" si="3"/>
        <v>46192</v>
      </c>
      <c r="C27" s="137">
        <v>46192</v>
      </c>
      <c r="D27" s="114"/>
      <c r="E27" s="114"/>
      <c r="F27" s="114"/>
      <c r="G27" s="114"/>
      <c r="H27" s="115"/>
      <c r="I27" s="123">
        <f t="shared" si="1"/>
        <v>0</v>
      </c>
      <c r="J27" s="127">
        <f t="shared" si="2"/>
        <v>0</v>
      </c>
    </row>
    <row r="28" spans="2:13" ht="20.25" customHeight="1" x14ac:dyDescent="0.25">
      <c r="B28" s="133">
        <f>C28</f>
        <v>46195</v>
      </c>
      <c r="C28" s="134">
        <v>46195</v>
      </c>
      <c r="D28" s="109"/>
      <c r="E28" s="109"/>
      <c r="F28" s="109"/>
      <c r="G28" s="109"/>
      <c r="H28" s="110"/>
      <c r="I28" s="120">
        <f t="shared" si="1"/>
        <v>0</v>
      </c>
      <c r="J28" s="124">
        <f t="shared" si="2"/>
        <v>0</v>
      </c>
    </row>
    <row r="29" spans="2:13" ht="20.25" customHeight="1" x14ac:dyDescent="0.25">
      <c r="B29" s="135">
        <f>C29</f>
        <v>46196</v>
      </c>
      <c r="C29" s="132">
        <v>46196</v>
      </c>
      <c r="D29" s="102"/>
      <c r="E29" s="102"/>
      <c r="F29" s="102"/>
      <c r="G29" s="102"/>
      <c r="H29" s="103"/>
      <c r="I29" s="121">
        <f t="shared" si="1"/>
        <v>0</v>
      </c>
      <c r="J29" s="125">
        <f t="shared" si="2"/>
        <v>0</v>
      </c>
      <c r="M29" s="1" t="s">
        <v>62</v>
      </c>
    </row>
    <row r="30" spans="2:13" ht="20.25" customHeight="1" x14ac:dyDescent="0.25">
      <c r="B30" s="135">
        <f>C30</f>
        <v>46197</v>
      </c>
      <c r="C30" s="132">
        <v>46197</v>
      </c>
      <c r="D30" s="107"/>
      <c r="E30" s="105"/>
      <c r="F30" s="105"/>
      <c r="G30" s="107"/>
      <c r="H30" s="106"/>
      <c r="I30" s="121">
        <f t="shared" si="1"/>
        <v>0</v>
      </c>
      <c r="J30" s="125">
        <f t="shared" si="2"/>
        <v>0</v>
      </c>
    </row>
    <row r="31" spans="2:13" ht="20.25" customHeight="1" x14ac:dyDescent="0.25">
      <c r="B31" s="135">
        <f>C31</f>
        <v>46198</v>
      </c>
      <c r="C31" s="132">
        <v>46198</v>
      </c>
      <c r="D31" s="102"/>
      <c r="E31" s="102"/>
      <c r="F31" s="102"/>
      <c r="G31" s="102"/>
      <c r="H31" s="103"/>
      <c r="I31" s="121">
        <f t="shared" si="1"/>
        <v>0</v>
      </c>
      <c r="J31" s="125">
        <f t="shared" si="2"/>
        <v>0</v>
      </c>
    </row>
    <row r="32" spans="2:13" ht="20.25" customHeight="1" thickBot="1" x14ac:dyDescent="0.3">
      <c r="B32" s="136">
        <f t="shared" ref="B32:B37" si="4">C32</f>
        <v>46199</v>
      </c>
      <c r="C32" s="137">
        <v>46199</v>
      </c>
      <c r="D32" s="114"/>
      <c r="E32" s="114"/>
      <c r="F32" s="114"/>
      <c r="G32" s="114"/>
      <c r="H32" s="115"/>
      <c r="I32" s="123">
        <f t="shared" si="1"/>
        <v>0</v>
      </c>
      <c r="J32" s="127">
        <f t="shared" si="2"/>
        <v>0</v>
      </c>
    </row>
    <row r="33" spans="2:10" ht="20.25" customHeight="1" x14ac:dyDescent="0.25">
      <c r="B33" s="133">
        <f t="shared" si="4"/>
        <v>46202</v>
      </c>
      <c r="C33" s="134">
        <v>46202</v>
      </c>
      <c r="D33" s="109"/>
      <c r="E33" s="109"/>
      <c r="F33" s="109"/>
      <c r="G33" s="109"/>
      <c r="H33" s="110"/>
      <c r="I33" s="120">
        <f t="shared" si="1"/>
        <v>0</v>
      </c>
      <c r="J33" s="124">
        <f t="shared" si="2"/>
        <v>0</v>
      </c>
    </row>
    <row r="34" spans="2:10" ht="20.25" customHeight="1" x14ac:dyDescent="0.25">
      <c r="B34" s="135">
        <f t="shared" si="4"/>
        <v>46203</v>
      </c>
      <c r="C34" s="132">
        <v>46203</v>
      </c>
      <c r="D34" s="102"/>
      <c r="E34" s="102"/>
      <c r="F34" s="102"/>
      <c r="G34" s="102"/>
      <c r="H34" s="103"/>
      <c r="I34" s="121">
        <f t="shared" si="1"/>
        <v>0</v>
      </c>
      <c r="J34" s="125">
        <f t="shared" si="2"/>
        <v>0</v>
      </c>
    </row>
    <row r="35" spans="2:10" ht="20.25" customHeight="1" x14ac:dyDescent="0.25">
      <c r="B35" s="135">
        <f t="shared" si="4"/>
        <v>46204</v>
      </c>
      <c r="C35" s="132">
        <v>46204</v>
      </c>
      <c r="D35" s="107"/>
      <c r="E35" s="105"/>
      <c r="F35" s="105"/>
      <c r="G35" s="107"/>
      <c r="H35" s="106"/>
      <c r="I35" s="121">
        <f t="shared" si="1"/>
        <v>0</v>
      </c>
      <c r="J35" s="125">
        <f t="shared" si="2"/>
        <v>0</v>
      </c>
    </row>
    <row r="36" spans="2:10" ht="20.25" customHeight="1" x14ac:dyDescent="0.25">
      <c r="B36" s="135">
        <f t="shared" si="4"/>
        <v>46205</v>
      </c>
      <c r="C36" s="132">
        <v>46205</v>
      </c>
      <c r="D36" s="102"/>
      <c r="E36" s="102"/>
      <c r="F36" s="102"/>
      <c r="G36" s="102"/>
      <c r="H36" s="103"/>
      <c r="I36" s="121">
        <f t="shared" si="1"/>
        <v>0</v>
      </c>
      <c r="J36" s="125">
        <f t="shared" si="2"/>
        <v>0</v>
      </c>
    </row>
    <row r="37" spans="2:10" ht="20.25" customHeight="1" thickBot="1" x14ac:dyDescent="0.3">
      <c r="B37" s="136">
        <f t="shared" si="4"/>
        <v>46206</v>
      </c>
      <c r="C37" s="137">
        <v>46206</v>
      </c>
      <c r="D37" s="114"/>
      <c r="E37" s="114"/>
      <c r="F37" s="114"/>
      <c r="G37" s="114"/>
      <c r="H37" s="115"/>
      <c r="I37" s="123">
        <f t="shared" si="1"/>
        <v>0</v>
      </c>
      <c r="J37" s="127">
        <f t="shared" si="2"/>
        <v>0</v>
      </c>
    </row>
    <row r="38" spans="2:10" ht="20.25" customHeight="1" x14ac:dyDescent="0.25">
      <c r="B38" s="35" t="s">
        <v>49</v>
      </c>
      <c r="C38" s="12"/>
      <c r="D38" s="12"/>
      <c r="E38" s="12"/>
      <c r="F38" s="12"/>
      <c r="G38" s="12"/>
      <c r="H38" s="66"/>
      <c r="I38" s="36" t="s">
        <v>50</v>
      </c>
      <c r="J38" s="37">
        <f>SUM(J13:J37)</f>
        <v>0</v>
      </c>
    </row>
    <row r="39" spans="2:10" ht="20.25" customHeight="1" x14ac:dyDescent="0.25">
      <c r="B39" s="38"/>
      <c r="C39" s="12"/>
      <c r="D39" s="12"/>
      <c r="E39" s="12"/>
      <c r="F39" s="12"/>
      <c r="G39" s="12"/>
      <c r="H39" s="66"/>
      <c r="I39" s="39" t="s">
        <v>51</v>
      </c>
      <c r="J39" s="40"/>
    </row>
    <row r="40" spans="2:10" ht="20.25" customHeight="1" x14ac:dyDescent="0.25">
      <c r="B40" s="38"/>
      <c r="C40" s="12"/>
      <c r="D40" s="12"/>
      <c r="E40" s="12"/>
      <c r="F40" s="12"/>
      <c r="G40" s="12"/>
      <c r="H40" s="66"/>
      <c r="I40" s="41" t="s">
        <v>52</v>
      </c>
      <c r="J40" s="42"/>
    </row>
    <row r="41" spans="2:10" ht="20.25" customHeight="1" x14ac:dyDescent="0.25">
      <c r="B41" s="43"/>
      <c r="C41" s="15"/>
      <c r="D41" s="15"/>
      <c r="E41" s="15"/>
      <c r="F41" s="15"/>
      <c r="G41" s="15"/>
      <c r="H41" s="69"/>
      <c r="I41" s="45" t="s">
        <v>53</v>
      </c>
      <c r="J41" s="46">
        <f>J38-J39+J40</f>
        <v>0</v>
      </c>
    </row>
  </sheetData>
  <sheetProtection selectLockedCells="1" selectUnlockedCells="1"/>
  <mergeCells count="12">
    <mergeCell ref="B8:J8"/>
    <mergeCell ref="B1:J1"/>
    <mergeCell ref="B5:J5"/>
    <mergeCell ref="B6:J6"/>
    <mergeCell ref="B7:J7"/>
    <mergeCell ref="B9:J9"/>
    <mergeCell ref="B11:C12"/>
    <mergeCell ref="D11:E11"/>
    <mergeCell ref="F11:G11"/>
    <mergeCell ref="H11:H12"/>
    <mergeCell ref="I11:I12"/>
    <mergeCell ref="J11:J12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C198-C51B-DE44-BA39-DEA4EA715484}">
  <dimension ref="B1:J42"/>
  <sheetViews>
    <sheetView showGridLines="0" zoomScale="140" zoomScaleNormal="140" workbookViewId="0">
      <selection activeCell="H36" sqref="H36"/>
    </sheetView>
  </sheetViews>
  <sheetFormatPr baseColWidth="10" defaultColWidth="9.140625" defaultRowHeight="15" x14ac:dyDescent="0.25"/>
  <cols>
    <col min="1" max="1" width="9.140625" style="1"/>
    <col min="2" max="2" width="10.7109375" style="1" customWidth="1"/>
    <col min="3" max="3" width="14.42578125" style="1" customWidth="1"/>
    <col min="4" max="8" width="8.140625" style="1" customWidth="1"/>
    <col min="9" max="9" width="10.7109375" style="1" customWidth="1"/>
    <col min="10" max="10" width="12.7109375" style="1" customWidth="1"/>
    <col min="11" max="16384" width="9.140625" style="1"/>
  </cols>
  <sheetData>
    <row r="1" spans="2:10" ht="18.75" x14ac:dyDescent="0.25">
      <c r="B1" s="222" t="s">
        <v>87</v>
      </c>
      <c r="C1" s="222"/>
      <c r="D1" s="222"/>
      <c r="E1" s="222"/>
      <c r="F1" s="222"/>
      <c r="G1" s="222"/>
      <c r="H1" s="222"/>
      <c r="I1" s="222"/>
      <c r="J1" s="222"/>
    </row>
    <row r="2" spans="2:10" x14ac:dyDescent="0.25">
      <c r="B2" s="1" t="s">
        <v>34</v>
      </c>
    </row>
    <row r="3" spans="2:10" ht="3" customHeight="1" x14ac:dyDescent="0.25">
      <c r="B3" s="13"/>
    </row>
    <row r="4" spans="2:10" x14ac:dyDescent="0.25">
      <c r="B4" s="205" t="s">
        <v>86</v>
      </c>
      <c r="C4" s="205"/>
      <c r="D4" s="205"/>
      <c r="E4" s="205"/>
      <c r="F4" s="205"/>
      <c r="G4" s="205"/>
      <c r="H4" s="205"/>
      <c r="I4" s="205"/>
      <c r="J4" s="205"/>
    </row>
    <row r="5" spans="2:10" x14ac:dyDescent="0.25">
      <c r="B5" s="223" t="s">
        <v>54</v>
      </c>
      <c r="C5" s="223"/>
      <c r="D5" s="223"/>
      <c r="E5" s="223"/>
      <c r="F5" s="223"/>
      <c r="G5" s="223"/>
      <c r="H5" s="223"/>
      <c r="I5" s="223"/>
      <c r="J5" s="223"/>
    </row>
    <row r="6" spans="2:10" ht="15" customHeight="1" x14ac:dyDescent="0.25">
      <c r="B6" s="223" t="s">
        <v>55</v>
      </c>
      <c r="C6" s="223"/>
      <c r="D6" s="223"/>
      <c r="E6" s="223"/>
      <c r="F6" s="223"/>
      <c r="G6" s="223"/>
      <c r="H6" s="223"/>
      <c r="I6" s="223"/>
      <c r="J6" s="223"/>
    </row>
    <row r="7" spans="2:10" ht="15" customHeight="1" x14ac:dyDescent="0.25">
      <c r="B7" s="224" t="s">
        <v>88</v>
      </c>
      <c r="C7" s="224"/>
      <c r="D7" s="224"/>
      <c r="E7" s="224"/>
      <c r="F7" s="224"/>
      <c r="G7" s="224"/>
      <c r="H7" s="224"/>
      <c r="I7" s="224"/>
      <c r="J7" s="224"/>
    </row>
    <row r="8" spans="2:10" ht="15" customHeight="1" x14ac:dyDescent="0.25">
      <c r="B8" s="224" t="s">
        <v>93</v>
      </c>
      <c r="C8" s="224"/>
      <c r="D8" s="224"/>
      <c r="E8" s="224"/>
      <c r="F8" s="224"/>
      <c r="G8" s="224"/>
      <c r="H8" s="224"/>
      <c r="I8" s="224"/>
      <c r="J8" s="224"/>
    </row>
    <row r="9" spans="2:10" ht="15" customHeight="1" x14ac:dyDescent="0.25">
      <c r="B9" s="221" t="s">
        <v>89</v>
      </c>
      <c r="C9" s="221"/>
      <c r="D9" s="221"/>
      <c r="E9" s="221"/>
      <c r="F9" s="221"/>
      <c r="G9" s="221"/>
      <c r="H9" s="221"/>
      <c r="I9" s="221"/>
      <c r="J9" s="221"/>
    </row>
    <row r="10" spans="2:10" ht="5.25" customHeight="1" x14ac:dyDescent="0.25"/>
    <row r="11" spans="2:10" ht="14.25" customHeight="1" x14ac:dyDescent="0.25">
      <c r="B11" s="216" t="s">
        <v>41</v>
      </c>
      <c r="C11" s="216"/>
      <c r="D11" s="211" t="s">
        <v>42</v>
      </c>
      <c r="E11" s="211"/>
      <c r="F11" s="211" t="s">
        <v>43</v>
      </c>
      <c r="G11" s="211"/>
      <c r="H11" s="210" t="s">
        <v>44</v>
      </c>
      <c r="I11" s="210" t="s">
        <v>45</v>
      </c>
      <c r="J11" s="213" t="s">
        <v>46</v>
      </c>
    </row>
    <row r="12" spans="2:10" ht="14.25" customHeight="1" thickBot="1" x14ac:dyDescent="0.3">
      <c r="B12" s="216"/>
      <c r="C12" s="216"/>
      <c r="D12" s="70" t="s">
        <v>47</v>
      </c>
      <c r="E12" s="70" t="s">
        <v>48</v>
      </c>
      <c r="F12" s="70" t="s">
        <v>47</v>
      </c>
      <c r="G12" s="70" t="s">
        <v>48</v>
      </c>
      <c r="H12" s="210"/>
      <c r="I12" s="210"/>
      <c r="J12" s="213"/>
    </row>
    <row r="13" spans="2:10" ht="15.75" customHeight="1" x14ac:dyDescent="0.25">
      <c r="B13" s="71">
        <f t="shared" ref="B13:B27" si="0">C13</f>
        <v>46209</v>
      </c>
      <c r="C13" s="72">
        <v>46209</v>
      </c>
      <c r="D13" s="76"/>
      <c r="E13" s="77"/>
      <c r="F13" s="77"/>
      <c r="G13" s="76"/>
      <c r="H13" s="128"/>
      <c r="I13" s="120">
        <f>(E13-D13)+(G13-F13)</f>
        <v>0</v>
      </c>
      <c r="J13" s="124">
        <f>IF(ISBLANK(H13),(ROUNDUP(I13*48,0)/48*Taux_2€*48)+IF(ISBLANK(F13),0,Taux_2€),H13*Journée)</f>
        <v>0</v>
      </c>
    </row>
    <row r="14" spans="2:10" ht="15.75" customHeight="1" x14ac:dyDescent="0.25">
      <c r="B14" s="74">
        <f t="shared" si="0"/>
        <v>46210</v>
      </c>
      <c r="C14" s="34">
        <v>46210</v>
      </c>
      <c r="D14" s="31"/>
      <c r="E14" s="32"/>
      <c r="F14" s="32"/>
      <c r="G14" s="31"/>
      <c r="H14" s="129"/>
      <c r="I14" s="121">
        <f t="shared" ref="I14:I37" si="1">(E14-D14)+(G14-F14)</f>
        <v>0</v>
      </c>
      <c r="J14" s="125">
        <f t="shared" ref="J14:J37" si="2">IF(ISBLANK(H14),(ROUNDUP(I14*48,0)/48*Taux_2€*48)+IF(ISBLANK(F14),0,Taux_2€),H14*Journée)</f>
        <v>0</v>
      </c>
    </row>
    <row r="15" spans="2:10" ht="15.75" customHeight="1" x14ac:dyDescent="0.25">
      <c r="B15" s="74">
        <f t="shared" si="0"/>
        <v>46211</v>
      </c>
      <c r="C15" s="34">
        <v>46211</v>
      </c>
      <c r="D15" s="31"/>
      <c r="E15" s="32"/>
      <c r="F15" s="32"/>
      <c r="G15" s="31"/>
      <c r="H15" s="129"/>
      <c r="I15" s="121">
        <f t="shared" si="1"/>
        <v>0</v>
      </c>
      <c r="J15" s="125">
        <f t="shared" si="2"/>
        <v>0</v>
      </c>
    </row>
    <row r="16" spans="2:10" ht="15.75" customHeight="1" x14ac:dyDescent="0.25">
      <c r="B16" s="74">
        <f t="shared" si="0"/>
        <v>46212</v>
      </c>
      <c r="C16" s="34">
        <v>46212</v>
      </c>
      <c r="D16" s="31"/>
      <c r="E16" s="32"/>
      <c r="F16" s="32"/>
      <c r="G16" s="31"/>
      <c r="H16" s="129"/>
      <c r="I16" s="121">
        <f t="shared" si="1"/>
        <v>0</v>
      </c>
      <c r="J16" s="125">
        <f t="shared" si="2"/>
        <v>0</v>
      </c>
    </row>
    <row r="17" spans="2:10" ht="15.75" customHeight="1" thickBot="1" x14ac:dyDescent="0.3">
      <c r="B17" s="75">
        <f t="shared" si="0"/>
        <v>46213</v>
      </c>
      <c r="C17" s="81">
        <v>46213</v>
      </c>
      <c r="D17" s="78"/>
      <c r="E17" s="79"/>
      <c r="F17" s="79"/>
      <c r="G17" s="78"/>
      <c r="H17" s="130"/>
      <c r="I17" s="123">
        <f t="shared" si="1"/>
        <v>0</v>
      </c>
      <c r="J17" s="127">
        <f t="shared" si="2"/>
        <v>0</v>
      </c>
    </row>
    <row r="18" spans="2:10" ht="15.75" customHeight="1" x14ac:dyDescent="0.25">
      <c r="B18" s="71">
        <f>C18</f>
        <v>46216</v>
      </c>
      <c r="C18" s="72">
        <v>46216</v>
      </c>
      <c r="D18" s="76"/>
      <c r="E18" s="77"/>
      <c r="F18" s="77"/>
      <c r="G18" s="76"/>
      <c r="H18" s="128"/>
      <c r="I18" s="120">
        <f>(E18-D18)+(G18-F18)</f>
        <v>0</v>
      </c>
      <c r="J18" s="124">
        <f>IF(ISBLANK(H18),(ROUNDUP(I18*48,0)/48*Taux_2€*48)+IF(ISBLANK(F18),0,Taux_2€),H18*Journée)</f>
        <v>0</v>
      </c>
    </row>
    <row r="19" spans="2:10" ht="15.75" customHeight="1" x14ac:dyDescent="0.25">
      <c r="B19" s="135">
        <f>C19</f>
        <v>46217</v>
      </c>
      <c r="C19" s="132">
        <v>46217</v>
      </c>
      <c r="D19" s="103"/>
      <c r="E19" s="103"/>
      <c r="F19" s="103"/>
      <c r="G19" s="103"/>
      <c r="H19" s="103"/>
      <c r="I19" s="103"/>
      <c r="J19" s="138"/>
    </row>
    <row r="20" spans="2:10" ht="15.75" customHeight="1" x14ac:dyDescent="0.25">
      <c r="B20" s="74">
        <f>C20</f>
        <v>46218</v>
      </c>
      <c r="C20" s="34">
        <v>46218</v>
      </c>
      <c r="D20" s="31"/>
      <c r="E20" s="32"/>
      <c r="F20" s="32"/>
      <c r="G20" s="31"/>
      <c r="H20" s="129"/>
      <c r="I20" s="121">
        <f t="shared" si="1"/>
        <v>0</v>
      </c>
      <c r="J20" s="125">
        <f t="shared" si="2"/>
        <v>0</v>
      </c>
    </row>
    <row r="21" spans="2:10" ht="15.75" customHeight="1" x14ac:dyDescent="0.25">
      <c r="B21" s="74">
        <f t="shared" si="0"/>
        <v>46219</v>
      </c>
      <c r="C21" s="34">
        <v>46219</v>
      </c>
      <c r="D21" s="31"/>
      <c r="E21" s="32"/>
      <c r="F21" s="32"/>
      <c r="G21" s="31"/>
      <c r="H21" s="129"/>
      <c r="I21" s="121">
        <f t="shared" si="1"/>
        <v>0</v>
      </c>
      <c r="J21" s="125">
        <f t="shared" si="2"/>
        <v>0</v>
      </c>
    </row>
    <row r="22" spans="2:10" ht="15.75" customHeight="1" thickBot="1" x14ac:dyDescent="0.3">
      <c r="B22" s="75">
        <f t="shared" si="0"/>
        <v>46220</v>
      </c>
      <c r="C22" s="81">
        <v>46220</v>
      </c>
      <c r="D22" s="78"/>
      <c r="E22" s="79"/>
      <c r="F22" s="79"/>
      <c r="G22" s="78"/>
      <c r="H22" s="130"/>
      <c r="I22" s="123">
        <f t="shared" si="1"/>
        <v>0</v>
      </c>
      <c r="J22" s="127">
        <f t="shared" si="2"/>
        <v>0</v>
      </c>
    </row>
    <row r="23" spans="2:10" ht="15.75" customHeight="1" x14ac:dyDescent="0.25">
      <c r="B23" s="71">
        <f t="shared" si="0"/>
        <v>46223</v>
      </c>
      <c r="C23" s="72">
        <v>46223</v>
      </c>
      <c r="D23" s="76"/>
      <c r="E23" s="77"/>
      <c r="F23" s="77"/>
      <c r="G23" s="76"/>
      <c r="H23" s="128"/>
      <c r="I23" s="120">
        <f t="shared" si="1"/>
        <v>0</v>
      </c>
      <c r="J23" s="124">
        <f t="shared" si="2"/>
        <v>0</v>
      </c>
    </row>
    <row r="24" spans="2:10" ht="15.75" customHeight="1" x14ac:dyDescent="0.25">
      <c r="B24" s="74">
        <f t="shared" si="0"/>
        <v>46224</v>
      </c>
      <c r="C24" s="34">
        <v>46224</v>
      </c>
      <c r="D24" s="31"/>
      <c r="E24" s="32"/>
      <c r="F24" s="32"/>
      <c r="G24" s="31"/>
      <c r="H24" s="129"/>
      <c r="I24" s="121">
        <f t="shared" si="1"/>
        <v>0</v>
      </c>
      <c r="J24" s="125">
        <f t="shared" si="2"/>
        <v>0</v>
      </c>
    </row>
    <row r="25" spans="2:10" ht="15.75" customHeight="1" x14ac:dyDescent="0.25">
      <c r="B25" s="74">
        <f t="shared" si="0"/>
        <v>46225</v>
      </c>
      <c r="C25" s="34">
        <v>46225</v>
      </c>
      <c r="D25" s="31"/>
      <c r="E25" s="32"/>
      <c r="F25" s="32"/>
      <c r="G25" s="31"/>
      <c r="H25" s="129"/>
      <c r="I25" s="121">
        <f t="shared" si="1"/>
        <v>0</v>
      </c>
      <c r="J25" s="125">
        <f t="shared" si="2"/>
        <v>0</v>
      </c>
    </row>
    <row r="26" spans="2:10" ht="15.75" customHeight="1" x14ac:dyDescent="0.25">
      <c r="B26" s="74">
        <f t="shared" si="0"/>
        <v>46226</v>
      </c>
      <c r="C26" s="34">
        <v>46226</v>
      </c>
      <c r="D26" s="31"/>
      <c r="E26" s="32"/>
      <c r="F26" s="32"/>
      <c r="G26" s="31"/>
      <c r="H26" s="129"/>
      <c r="I26" s="121">
        <f t="shared" si="1"/>
        <v>0</v>
      </c>
      <c r="J26" s="125">
        <f t="shared" si="2"/>
        <v>0</v>
      </c>
    </row>
    <row r="27" spans="2:10" ht="15.75" customHeight="1" thickBot="1" x14ac:dyDescent="0.3">
      <c r="B27" s="75">
        <f t="shared" si="0"/>
        <v>46227</v>
      </c>
      <c r="C27" s="81">
        <v>46227</v>
      </c>
      <c r="D27" s="78"/>
      <c r="E27" s="79"/>
      <c r="F27" s="79"/>
      <c r="G27" s="78"/>
      <c r="H27" s="130"/>
      <c r="I27" s="123">
        <f t="shared" si="1"/>
        <v>0</v>
      </c>
      <c r="J27" s="127">
        <f t="shared" si="2"/>
        <v>0</v>
      </c>
    </row>
    <row r="28" spans="2:10" ht="15.75" customHeight="1" x14ac:dyDescent="0.25">
      <c r="B28" s="71">
        <f t="shared" ref="B28:B38" si="3">C28</f>
        <v>46230</v>
      </c>
      <c r="C28" s="72">
        <v>46230</v>
      </c>
      <c r="D28" s="76"/>
      <c r="E28" s="77"/>
      <c r="F28" s="77"/>
      <c r="G28" s="76"/>
      <c r="H28" s="128"/>
      <c r="I28" s="120">
        <f t="shared" si="1"/>
        <v>0</v>
      </c>
      <c r="J28" s="124">
        <f t="shared" si="2"/>
        <v>0</v>
      </c>
    </row>
    <row r="29" spans="2:10" ht="15.75" customHeight="1" x14ac:dyDescent="0.25">
      <c r="B29" s="74">
        <f t="shared" si="3"/>
        <v>46231</v>
      </c>
      <c r="C29" s="34">
        <v>46231</v>
      </c>
      <c r="D29" s="31"/>
      <c r="E29" s="32"/>
      <c r="F29" s="32"/>
      <c r="G29" s="31"/>
      <c r="H29" s="129"/>
      <c r="I29" s="121">
        <f t="shared" si="1"/>
        <v>0</v>
      </c>
      <c r="J29" s="125">
        <f t="shared" si="2"/>
        <v>0</v>
      </c>
    </row>
    <row r="30" spans="2:10" ht="15.75" customHeight="1" x14ac:dyDescent="0.25">
      <c r="B30" s="74">
        <f t="shared" si="3"/>
        <v>46232</v>
      </c>
      <c r="C30" s="34">
        <v>46232</v>
      </c>
      <c r="D30" s="31"/>
      <c r="E30" s="32"/>
      <c r="F30" s="32"/>
      <c r="G30" s="31"/>
      <c r="H30" s="129"/>
      <c r="I30" s="121">
        <f t="shared" si="1"/>
        <v>0</v>
      </c>
      <c r="J30" s="125">
        <f t="shared" si="2"/>
        <v>0</v>
      </c>
    </row>
    <row r="31" spans="2:10" ht="15.75" customHeight="1" x14ac:dyDescent="0.25">
      <c r="B31" s="74">
        <f t="shared" si="3"/>
        <v>46233</v>
      </c>
      <c r="C31" s="34">
        <v>46233</v>
      </c>
      <c r="D31" s="31"/>
      <c r="E31" s="32"/>
      <c r="F31" s="32"/>
      <c r="G31" s="31"/>
      <c r="H31" s="129"/>
      <c r="I31" s="121">
        <f t="shared" si="1"/>
        <v>0</v>
      </c>
      <c r="J31" s="125">
        <f t="shared" si="2"/>
        <v>0</v>
      </c>
    </row>
    <row r="32" spans="2:10" ht="15.75" customHeight="1" thickBot="1" x14ac:dyDescent="0.3">
      <c r="B32" s="75">
        <f t="shared" si="3"/>
        <v>46234</v>
      </c>
      <c r="C32" s="81">
        <v>46234</v>
      </c>
      <c r="D32" s="78"/>
      <c r="E32" s="79"/>
      <c r="F32" s="79"/>
      <c r="G32" s="78"/>
      <c r="H32" s="130"/>
      <c r="I32" s="123">
        <f t="shared" si="1"/>
        <v>0</v>
      </c>
      <c r="J32" s="127">
        <f t="shared" si="2"/>
        <v>0</v>
      </c>
    </row>
    <row r="33" spans="2:10" ht="15.75" customHeight="1" x14ac:dyDescent="0.25">
      <c r="B33" s="71">
        <f t="shared" si="3"/>
        <v>46258</v>
      </c>
      <c r="C33" s="72">
        <v>46258</v>
      </c>
      <c r="D33" s="76"/>
      <c r="E33" s="77"/>
      <c r="F33" s="77"/>
      <c r="G33" s="76"/>
      <c r="H33" s="128"/>
      <c r="I33" s="120">
        <f t="shared" si="1"/>
        <v>0</v>
      </c>
      <c r="J33" s="124">
        <f t="shared" si="2"/>
        <v>0</v>
      </c>
    </row>
    <row r="34" spans="2:10" ht="15.75" customHeight="1" x14ac:dyDescent="0.25">
      <c r="B34" s="74">
        <f t="shared" si="3"/>
        <v>46259</v>
      </c>
      <c r="C34" s="34">
        <v>46259</v>
      </c>
      <c r="D34" s="31"/>
      <c r="E34" s="32"/>
      <c r="F34" s="32"/>
      <c r="G34" s="31"/>
      <c r="H34" s="129"/>
      <c r="I34" s="121">
        <f t="shared" si="1"/>
        <v>0</v>
      </c>
      <c r="J34" s="125">
        <f t="shared" si="2"/>
        <v>0</v>
      </c>
    </row>
    <row r="35" spans="2:10" ht="15.75" customHeight="1" x14ac:dyDescent="0.25">
      <c r="B35" s="80">
        <f t="shared" si="3"/>
        <v>46260</v>
      </c>
      <c r="C35" s="34">
        <v>46260</v>
      </c>
      <c r="D35" s="51"/>
      <c r="E35" s="52"/>
      <c r="F35" s="52"/>
      <c r="G35" s="51"/>
      <c r="H35" s="131"/>
      <c r="I35" s="121">
        <f t="shared" si="1"/>
        <v>0</v>
      </c>
      <c r="J35" s="125">
        <f t="shared" si="2"/>
        <v>0</v>
      </c>
    </row>
    <row r="36" spans="2:10" ht="15.75" customHeight="1" x14ac:dyDescent="0.25">
      <c r="B36" s="74">
        <f t="shared" si="3"/>
        <v>46261</v>
      </c>
      <c r="C36" s="34">
        <v>46261</v>
      </c>
      <c r="D36" s="51"/>
      <c r="E36" s="52"/>
      <c r="F36" s="52"/>
      <c r="G36" s="51"/>
      <c r="H36" s="131"/>
      <c r="I36" s="121">
        <f t="shared" si="1"/>
        <v>0</v>
      </c>
      <c r="J36" s="125">
        <f t="shared" si="2"/>
        <v>0</v>
      </c>
    </row>
    <row r="37" spans="2:10" ht="15.75" customHeight="1" thickBot="1" x14ac:dyDescent="0.3">
      <c r="B37" s="75">
        <f t="shared" si="3"/>
        <v>46262</v>
      </c>
      <c r="C37" s="73">
        <v>46262</v>
      </c>
      <c r="D37" s="78"/>
      <c r="E37" s="79"/>
      <c r="F37" s="79"/>
      <c r="G37" s="78"/>
      <c r="H37" s="130"/>
      <c r="I37" s="123">
        <f t="shared" si="1"/>
        <v>0</v>
      </c>
      <c r="J37" s="127">
        <f t="shared" si="2"/>
        <v>0</v>
      </c>
    </row>
    <row r="38" spans="2:10" ht="15.75" customHeight="1" thickBot="1" x14ac:dyDescent="0.3">
      <c r="B38" s="153">
        <f t="shared" si="3"/>
        <v>46265</v>
      </c>
      <c r="C38" s="154">
        <v>46265</v>
      </c>
      <c r="D38" s="155"/>
      <c r="E38" s="156"/>
      <c r="F38" s="156"/>
      <c r="G38" s="155"/>
      <c r="H38" s="157"/>
      <c r="I38" s="158">
        <f>(E38-D38)+(G38-F38)</f>
        <v>0</v>
      </c>
      <c r="J38" s="159">
        <f>IF(ISBLANK(H38),(ROUNDUP(I38*48,0)/48*Taux_2€*48)+IF(ISBLANK(F38),0,Taux_2€),H38*Journée)</f>
        <v>0</v>
      </c>
    </row>
    <row r="39" spans="2:10" ht="15.75" customHeight="1" x14ac:dyDescent="0.25">
      <c r="B39" s="58" t="s">
        <v>56</v>
      </c>
      <c r="C39" s="12"/>
      <c r="D39" s="12"/>
      <c r="E39" s="12"/>
      <c r="F39" s="12"/>
      <c r="G39" s="12"/>
      <c r="H39" s="66"/>
      <c r="I39" s="36" t="s">
        <v>50</v>
      </c>
      <c r="J39" s="37">
        <f>SUM(J13:J38)</f>
        <v>0</v>
      </c>
    </row>
    <row r="40" spans="2:10" ht="15.75" customHeight="1" x14ac:dyDescent="0.25">
      <c r="B40" s="67"/>
      <c r="C40" s="12"/>
      <c r="D40" s="12"/>
      <c r="E40" s="12"/>
      <c r="F40" s="12"/>
      <c r="G40" s="12"/>
      <c r="H40" s="66"/>
      <c r="I40" s="39" t="s">
        <v>51</v>
      </c>
      <c r="J40" s="40"/>
    </row>
    <row r="41" spans="2:10" ht="15.75" customHeight="1" x14ac:dyDescent="0.25">
      <c r="B41" s="67"/>
      <c r="C41" s="12"/>
      <c r="D41" s="12"/>
      <c r="E41" s="12"/>
      <c r="F41" s="12"/>
      <c r="G41" s="12"/>
      <c r="H41" s="66"/>
      <c r="I41" s="41" t="s">
        <v>52</v>
      </c>
      <c r="J41" s="42"/>
    </row>
    <row r="42" spans="2:10" ht="15.75" customHeight="1" x14ac:dyDescent="0.25">
      <c r="B42" s="68"/>
      <c r="C42" s="15"/>
      <c r="D42" s="15"/>
      <c r="E42" s="15"/>
      <c r="F42" s="15"/>
      <c r="G42" s="15"/>
      <c r="H42" s="69"/>
      <c r="I42" s="45" t="s">
        <v>53</v>
      </c>
      <c r="J42" s="46">
        <f>J39-J40+J41</f>
        <v>0</v>
      </c>
    </row>
  </sheetData>
  <sheetProtection selectLockedCells="1" selectUnlockedCells="1"/>
  <mergeCells count="13">
    <mergeCell ref="B1:J1"/>
    <mergeCell ref="B4:J4"/>
    <mergeCell ref="B5:J5"/>
    <mergeCell ref="B6:J6"/>
    <mergeCell ref="B7:J7"/>
    <mergeCell ref="B8:J8"/>
    <mergeCell ref="B9:J9"/>
    <mergeCell ref="B11:C12"/>
    <mergeCell ref="D11:E11"/>
    <mergeCell ref="F11:G11"/>
    <mergeCell ref="H11:H12"/>
    <mergeCell ref="I11:I12"/>
    <mergeCell ref="J11:J12"/>
  </mergeCells>
  <pageMargins left="0.7" right="0.7" top="0.75" bottom="0.75" header="0.3" footer="0.3"/>
  <pageSetup firstPageNumber="0" orientation="portrait" horizontalDpi="300" verticalDpi="300"/>
  <headerFooter alignWithMargins="0">
    <oddHeader xml:space="preserve">&amp;R&amp;"Times New Roman,Gras"&amp;12 03+000 ------ LES P'TITS LOUPS CENTRE DE LOISIRS ------   </oddHeader>
    <oddFooter>&amp;C&amp;"Times New Roman,Gras"03+0008, chemin de Fontenelle – 78790 SAINT MARTIN DES CHAMPS - Tél. 01 30 93 46 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18</vt:i4>
      </vt:variant>
    </vt:vector>
  </HeadingPairs>
  <TitlesOfParts>
    <vt:vector size="31" baseType="lpstr">
      <vt:lpstr>RECAP</vt:lpstr>
      <vt:lpstr>EXPLE</vt:lpstr>
      <vt:lpstr>SEPT25</vt:lpstr>
      <vt:lpstr>OCT25</vt:lpstr>
      <vt:lpstr>NOV25</vt:lpstr>
      <vt:lpstr>DEC25</vt:lpstr>
      <vt:lpstr>JAN26</vt:lpstr>
      <vt:lpstr>FEV26</vt:lpstr>
      <vt:lpstr>MARS26</vt:lpstr>
      <vt:lpstr>AVR26</vt:lpstr>
      <vt:lpstr>MAI26</vt:lpstr>
      <vt:lpstr>JUIN26</vt:lpstr>
      <vt:lpstr>ETE26</vt:lpstr>
      <vt:lpstr>Base_20_mn</vt:lpstr>
      <vt:lpstr>Base_30_mn</vt:lpstr>
      <vt:lpstr>H_Change_Taux</vt:lpstr>
      <vt:lpstr>Journée</vt:lpstr>
      <vt:lpstr>Taux_2€</vt:lpstr>
      <vt:lpstr>Taux_4€</vt:lpstr>
      <vt:lpstr>'AVR26'!Zone_d_impression</vt:lpstr>
      <vt:lpstr>'DEC25'!Zone_d_impression</vt:lpstr>
      <vt:lpstr>'ETE26'!Zone_d_impression</vt:lpstr>
      <vt:lpstr>EXPLE!Zone_d_impression</vt:lpstr>
      <vt:lpstr>'FEV26'!Zone_d_impression</vt:lpstr>
      <vt:lpstr>'JAN26'!Zone_d_impression</vt:lpstr>
      <vt:lpstr>JUIN26!Zone_d_impression</vt:lpstr>
      <vt:lpstr>'MAI26'!Zone_d_impression</vt:lpstr>
      <vt:lpstr>MARS26!Zone_d_impression</vt:lpstr>
      <vt:lpstr>'NOV25'!Zone_d_impression</vt:lpstr>
      <vt:lpstr>'OCT25'!Zone_d_impression</vt:lpstr>
      <vt:lpstr>SEPT25!Zone_d_impression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De dainville</dc:creator>
  <cp:lastModifiedBy>Mickael BOLINGUE</cp:lastModifiedBy>
  <dcterms:created xsi:type="dcterms:W3CDTF">2022-06-24T12:52:28Z</dcterms:created>
  <dcterms:modified xsi:type="dcterms:W3CDTF">2025-05-13T06:47:29Z</dcterms:modified>
</cp:coreProperties>
</file>